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BG PRESS\SELBYANA\MANUSCRIPTS\2_CURRENT ISSUE\Veldhuisen Puya Life History\"/>
    </mc:Choice>
  </mc:AlternateContent>
  <xr:revisionPtr revIDLastSave="0" documentId="13_ncr:1_{B542745F-C8FF-4D97-B685-8765FA92CA7C}" xr6:coauthVersionLast="47" xr6:coauthVersionMax="47" xr10:uidLastSave="{00000000-0000-0000-0000-000000000000}"/>
  <bookViews>
    <workbookView xWindow="-37005" yWindow="1440" windowWidth="28800" windowHeight="11235" activeTab="1" xr2:uid="{B07FB504-B5B4-4E47-9530-17D44132BF6C}"/>
  </bookViews>
  <sheets>
    <sheet name="Metadata" sheetId="6" r:id="rId1"/>
    <sheet name="Data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sharedStrings.xml><?xml version="1.0" encoding="utf-8"?>
<sst xmlns="http://schemas.openxmlformats.org/spreadsheetml/2006/main" count="1235" uniqueCount="136">
  <si>
    <t>Species</t>
  </si>
  <si>
    <t>post</t>
  </si>
  <si>
    <t xml:space="preserve">pre  </t>
  </si>
  <si>
    <t>01--01</t>
  </si>
  <si>
    <t>01--02</t>
  </si>
  <si>
    <t>01--03</t>
  </si>
  <si>
    <t>01--04</t>
  </si>
  <si>
    <t>01--05</t>
  </si>
  <si>
    <t>02--01</t>
  </si>
  <si>
    <t>02--01--01</t>
  </si>
  <si>
    <t>02--02</t>
  </si>
  <si>
    <t>02--03</t>
  </si>
  <si>
    <t>02--04</t>
  </si>
  <si>
    <t>02--05</t>
  </si>
  <si>
    <t>02--06</t>
  </si>
  <si>
    <t>02--05--01</t>
  </si>
  <si>
    <t>02--05--02</t>
  </si>
  <si>
    <t>02--05--03</t>
  </si>
  <si>
    <t>02--05--04</t>
  </si>
  <si>
    <t>02--05--05</t>
  </si>
  <si>
    <t>02--07</t>
  </si>
  <si>
    <t>02--08</t>
  </si>
  <si>
    <t>02--09</t>
  </si>
  <si>
    <t>02--10</t>
  </si>
  <si>
    <t>02--11</t>
  </si>
  <si>
    <t>02--11--01</t>
  </si>
  <si>
    <t>02--12</t>
  </si>
  <si>
    <t>02--12--01</t>
  </si>
  <si>
    <t>02--12--02</t>
  </si>
  <si>
    <t>02--13</t>
  </si>
  <si>
    <t>02--13--01</t>
  </si>
  <si>
    <t>02--13--02</t>
  </si>
  <si>
    <t>02--14</t>
  </si>
  <si>
    <t>02--15</t>
  </si>
  <si>
    <t>02--15-01</t>
  </si>
  <si>
    <t>02--16</t>
  </si>
  <si>
    <t>02--16--01</t>
  </si>
  <si>
    <t>02--17</t>
  </si>
  <si>
    <t>02--18</t>
  </si>
  <si>
    <t>02--18--01</t>
  </si>
  <si>
    <t>02--18--01--01</t>
  </si>
  <si>
    <t>02--18--02</t>
  </si>
  <si>
    <t>02--19</t>
  </si>
  <si>
    <t>02--19--01</t>
  </si>
  <si>
    <t>02--20</t>
  </si>
  <si>
    <t>02--21</t>
  </si>
  <si>
    <t>02--22</t>
  </si>
  <si>
    <t>02--23</t>
  </si>
  <si>
    <t>02--23--01</t>
  </si>
  <si>
    <t>02--24</t>
  </si>
  <si>
    <t>02--25</t>
  </si>
  <si>
    <t>02--26</t>
  </si>
  <si>
    <t>02--27</t>
  </si>
  <si>
    <t>02--27--01</t>
  </si>
  <si>
    <t>02--28</t>
  </si>
  <si>
    <t>02--29</t>
  </si>
  <si>
    <t>02--29--01</t>
  </si>
  <si>
    <t>02--30</t>
  </si>
  <si>
    <t>02--30--01</t>
  </si>
  <si>
    <t>02--30--02</t>
  </si>
  <si>
    <t>02--30--03</t>
  </si>
  <si>
    <t>02--30--04</t>
  </si>
  <si>
    <t>02--30--05</t>
  </si>
  <si>
    <t>02--30--06</t>
  </si>
  <si>
    <t>02--31</t>
  </si>
  <si>
    <t>02--32</t>
  </si>
  <si>
    <t>02--33</t>
  </si>
  <si>
    <t>02--33--01</t>
  </si>
  <si>
    <t>02--33--02</t>
  </si>
  <si>
    <t>02--33--03</t>
  </si>
  <si>
    <t>02--33--04</t>
  </si>
  <si>
    <t>02--34</t>
  </si>
  <si>
    <t>02--34--01</t>
  </si>
  <si>
    <t>02--35</t>
  </si>
  <si>
    <t>02--36</t>
  </si>
  <si>
    <t>02--37</t>
  </si>
  <si>
    <t>02--38</t>
  </si>
  <si>
    <t>02--38--01</t>
  </si>
  <si>
    <t>02--38--02</t>
  </si>
  <si>
    <t>02--39</t>
  </si>
  <si>
    <t>02--39--01</t>
  </si>
  <si>
    <t>02--40</t>
  </si>
  <si>
    <t>02--40--01</t>
  </si>
  <si>
    <t>02--40--02</t>
  </si>
  <si>
    <t>02--41</t>
  </si>
  <si>
    <t>02--41--01</t>
  </si>
  <si>
    <t>02--42</t>
  </si>
  <si>
    <t>02--42--01</t>
  </si>
  <si>
    <t>02--42--02</t>
  </si>
  <si>
    <t>02--43</t>
  </si>
  <si>
    <t>02--44</t>
  </si>
  <si>
    <t>02--45</t>
  </si>
  <si>
    <t>02--46</t>
  </si>
  <si>
    <t>02--47</t>
  </si>
  <si>
    <t xml:space="preserve">PC 01 </t>
  </si>
  <si>
    <t>PC 02</t>
  </si>
  <si>
    <t>PC 03</t>
  </si>
  <si>
    <t>PC 04</t>
  </si>
  <si>
    <t>PC 05</t>
  </si>
  <si>
    <t>PC 06</t>
  </si>
  <si>
    <t>PC 07</t>
  </si>
  <si>
    <t>PC 08</t>
  </si>
  <si>
    <t>PC 09</t>
  </si>
  <si>
    <t>PC 10</t>
  </si>
  <si>
    <t>PC 11</t>
  </si>
  <si>
    <t>PC 12</t>
  </si>
  <si>
    <t>PC 13</t>
  </si>
  <si>
    <t>PC 14</t>
  </si>
  <si>
    <t>pre</t>
  </si>
  <si>
    <t>P.cryptantha</t>
  </si>
  <si>
    <t xml:space="preserve">P.goudotiana </t>
  </si>
  <si>
    <t>P.raimondii</t>
  </si>
  <si>
    <t>Ramets</t>
  </si>
  <si>
    <t>no</t>
  </si>
  <si>
    <t>yes</t>
  </si>
  <si>
    <t xml:space="preserve">Plant_number </t>
  </si>
  <si>
    <t>LLL_(cm)</t>
  </si>
  <si>
    <t>LLW_(cm)</t>
  </si>
  <si>
    <t>RW_(cm)</t>
  </si>
  <si>
    <t>RH_(cm)</t>
  </si>
  <si>
    <t>Flowering_status</t>
  </si>
  <si>
    <t>Number_fruits</t>
  </si>
  <si>
    <t xml:space="preserve">Number_ramets </t>
  </si>
  <si>
    <t>NA</t>
  </si>
  <si>
    <t>Column Name</t>
  </si>
  <si>
    <t>Explanation</t>
  </si>
  <si>
    <r>
      <t xml:space="preserve">name of Puya species (either </t>
    </r>
    <r>
      <rPr>
        <i/>
        <sz val="11"/>
        <color theme="1"/>
        <rFont val="Calibri"/>
        <family val="2"/>
        <scheme val="minor"/>
      </rPr>
      <t>P. cryptantha, P. raimondii</t>
    </r>
    <r>
      <rPr>
        <sz val="11"/>
        <color theme="1"/>
        <rFont val="Calibri"/>
        <family val="2"/>
        <scheme val="minor"/>
      </rPr>
      <t xml:space="preserve"> or </t>
    </r>
    <r>
      <rPr>
        <i/>
        <sz val="11"/>
        <color theme="1"/>
        <rFont val="Calibri"/>
        <family val="2"/>
        <scheme val="minor"/>
      </rPr>
      <t>P. goudotiana</t>
    </r>
    <r>
      <rPr>
        <sz val="11"/>
        <color theme="1"/>
        <rFont val="Calibri"/>
        <family val="2"/>
        <scheme val="minor"/>
      </rPr>
      <t>)</t>
    </r>
  </si>
  <si>
    <t>number assinged to each plant for organizational purposes</t>
  </si>
  <si>
    <t>longest leaf length</t>
  </si>
  <si>
    <t>either pre- or post-flowering. Determined by the presence of an inflorescence</t>
  </si>
  <si>
    <t>longest leaf width, taken from the same leaf as longest leaf length</t>
  </si>
  <si>
    <t>rosette width; see Methods for explanation of NAs</t>
  </si>
  <si>
    <t>rosette height; see Methods for explanation of NAs</t>
  </si>
  <si>
    <t>categorial yes or no if the individual has ramets or not; see Methods for explanation of NAs</t>
  </si>
  <si>
    <t>number of fruits on the inflorescence; see Methods for explanation of NAs</t>
  </si>
  <si>
    <t>number of clonal ramets clearly associated with the plant; see Methods for explanation of 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</si>
</sst>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" fontId="0" fillId="0" borderId="0" xfId="0" applyNumberFormat="1"/>
    <xf numFmtId="2" fontId="0" fillId="0" borderId="0" xfId="0" applyNumberFormat="1"/>
    <xf numFmtId="164" fontId="0" fillId="0" borderId="0" xfId="0" applyNumberFormat="1"/>
    <xf numFmtId="0" fontId="1" fillId="0" borderId="0" xfId="0" applyFont="1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AD296C-233A-134A-8BAA-6592E1F26078}">
  <dimension ref="A1:B11"/>
  <sheetViews>
    <sheetView workbookViewId="0">
      <selection activeCell="B17" sqref="B17"/>
    </sheetView>
  </sheetViews>
  <sheetFormatPr defaultColWidth="11.5546875" defaultRowHeight="14.4" x14ac:dyDescent="0.3"/>
  <cols>
    <col min="1" max="1" width="20" customWidth="1"/>
    <col min="2" max="2" width="70.44140625" customWidth="1"/>
  </cols>
  <sheetData>
    <row r="1" spans="1:2" x14ac:dyDescent="0.3">
      <c r="A1" s="5" t="s">
        <v>124</v>
      </c>
      <c r="B1" s="6" t="s">
        <v>125</v>
      </c>
    </row>
    <row r="2" spans="1:2" x14ac:dyDescent="0.3">
      <c r="A2" t="s">
        <v>0</v>
      </c>
      <c r="B2" t="s">
        <v>126</v>
      </c>
    </row>
    <row r="3" spans="1:2" x14ac:dyDescent="0.3">
      <c r="A3" t="s">
        <v>115</v>
      </c>
      <c r="B3" t="s">
        <v>127</v>
      </c>
    </row>
    <row r="4" spans="1:2" x14ac:dyDescent="0.3">
      <c r="A4" t="s">
        <v>116</v>
      </c>
      <c r="B4" t="s">
        <v>128</v>
      </c>
    </row>
    <row r="5" spans="1:2" x14ac:dyDescent="0.3">
      <c r="A5" t="s">
        <v>117</v>
      </c>
      <c r="B5" t="s">
        <v>130</v>
      </c>
    </row>
    <row r="6" spans="1:2" x14ac:dyDescent="0.3">
      <c r="A6" t="s">
        <v>118</v>
      </c>
      <c r="B6" t="s">
        <v>131</v>
      </c>
    </row>
    <row r="7" spans="1:2" x14ac:dyDescent="0.3">
      <c r="A7" t="s">
        <v>119</v>
      </c>
      <c r="B7" t="s">
        <v>132</v>
      </c>
    </row>
    <row r="8" spans="1:2" x14ac:dyDescent="0.3">
      <c r="A8" t="s">
        <v>120</v>
      </c>
      <c r="B8" t="s">
        <v>129</v>
      </c>
    </row>
    <row r="9" spans="1:2" x14ac:dyDescent="0.3">
      <c r="A9" t="s">
        <v>112</v>
      </c>
      <c r="B9" t="s">
        <v>133</v>
      </c>
    </row>
    <row r="10" spans="1:2" x14ac:dyDescent="0.3">
      <c r="A10" t="s">
        <v>121</v>
      </c>
      <c r="B10" t="s">
        <v>134</v>
      </c>
    </row>
    <row r="11" spans="1:2" x14ac:dyDescent="0.3">
      <c r="A11" t="s">
        <v>122</v>
      </c>
      <c r="B11" t="s">
        <v>135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6FEB7-EED6-468B-8A0B-CAE1BC671BB9}">
  <dimension ref="A1:J241"/>
  <sheetViews>
    <sheetView tabSelected="1" workbookViewId="0">
      <pane ySplit="1" topLeftCell="A38" activePane="bottomLeft" state="frozen"/>
      <selection pane="bottomLeft" sqref="A1:XFD1"/>
    </sheetView>
  </sheetViews>
  <sheetFormatPr defaultColWidth="8.77734375" defaultRowHeight="14.4" x14ac:dyDescent="0.3"/>
  <sheetData>
    <row r="1" spans="1:10" x14ac:dyDescent="0.3">
      <c r="A1" t="s">
        <v>0</v>
      </c>
      <c r="B1" t="s">
        <v>115</v>
      </c>
      <c r="C1" t="s">
        <v>116</v>
      </c>
      <c r="D1" t="s">
        <v>117</v>
      </c>
      <c r="E1" t="s">
        <v>118</v>
      </c>
      <c r="F1" t="s">
        <v>119</v>
      </c>
      <c r="G1" t="s">
        <v>120</v>
      </c>
      <c r="H1" t="s">
        <v>112</v>
      </c>
      <c r="I1" t="s">
        <v>121</v>
      </c>
      <c r="J1" t="s">
        <v>122</v>
      </c>
    </row>
    <row r="2" spans="1:10" x14ac:dyDescent="0.3">
      <c r="A2" s="4" t="s">
        <v>109</v>
      </c>
      <c r="B2" t="s">
        <v>94</v>
      </c>
      <c r="C2">
        <v>26</v>
      </c>
      <c r="D2">
        <v>1.2</v>
      </c>
      <c r="E2">
        <f>5.5/3.14</f>
        <v>1.7515923566878979</v>
      </c>
      <c r="G2" t="s">
        <v>1</v>
      </c>
      <c r="H2" t="s">
        <v>114</v>
      </c>
      <c r="I2">
        <v>36</v>
      </c>
      <c r="J2" t="s">
        <v>123</v>
      </c>
    </row>
    <row r="3" spans="1:10" x14ac:dyDescent="0.3">
      <c r="A3" s="4" t="s">
        <v>109</v>
      </c>
      <c r="B3" t="s">
        <v>95</v>
      </c>
      <c r="C3">
        <v>27</v>
      </c>
      <c r="D3">
        <v>0.9</v>
      </c>
      <c r="E3">
        <f>5/3.14</f>
        <v>1.592356687898089</v>
      </c>
      <c r="G3" t="s">
        <v>1</v>
      </c>
      <c r="H3" t="s">
        <v>113</v>
      </c>
      <c r="I3">
        <v>24</v>
      </c>
      <c r="J3" t="s">
        <v>123</v>
      </c>
    </row>
    <row r="4" spans="1:10" x14ac:dyDescent="0.3">
      <c r="A4" s="4" t="s">
        <v>109</v>
      </c>
      <c r="B4" t="s">
        <v>96</v>
      </c>
      <c r="C4">
        <v>23</v>
      </c>
      <c r="D4">
        <v>1.2</v>
      </c>
      <c r="E4">
        <f>5/3.14</f>
        <v>1.592356687898089</v>
      </c>
      <c r="G4" t="s">
        <v>1</v>
      </c>
      <c r="H4" t="s">
        <v>114</v>
      </c>
      <c r="I4">
        <v>32</v>
      </c>
      <c r="J4" t="s">
        <v>123</v>
      </c>
    </row>
    <row r="5" spans="1:10" x14ac:dyDescent="0.3">
      <c r="A5" s="4" t="s">
        <v>109</v>
      </c>
      <c r="B5" t="s">
        <v>97</v>
      </c>
      <c r="C5">
        <v>31</v>
      </c>
      <c r="D5">
        <v>1.2</v>
      </c>
      <c r="E5">
        <f>6.8/3.14</f>
        <v>2.1656050955414012</v>
      </c>
      <c r="G5" t="s">
        <v>1</v>
      </c>
      <c r="H5" t="s">
        <v>113</v>
      </c>
      <c r="I5">
        <v>57</v>
      </c>
      <c r="J5" t="s">
        <v>123</v>
      </c>
    </row>
    <row r="6" spans="1:10" x14ac:dyDescent="0.3">
      <c r="A6" s="4" t="s">
        <v>109</v>
      </c>
      <c r="B6" t="s">
        <v>98</v>
      </c>
      <c r="C6">
        <v>28</v>
      </c>
      <c r="D6">
        <v>1</v>
      </c>
      <c r="E6">
        <f>4.7/3.14</f>
        <v>1.4968152866242037</v>
      </c>
      <c r="G6" t="s">
        <v>1</v>
      </c>
      <c r="H6" t="s">
        <v>113</v>
      </c>
      <c r="I6">
        <v>74</v>
      </c>
      <c r="J6" t="s">
        <v>123</v>
      </c>
    </row>
    <row r="7" spans="1:10" x14ac:dyDescent="0.3">
      <c r="A7" s="4" t="s">
        <v>109</v>
      </c>
      <c r="B7" t="s">
        <v>99</v>
      </c>
      <c r="C7">
        <v>26</v>
      </c>
      <c r="D7">
        <v>1.2</v>
      </c>
      <c r="E7">
        <f>5.5/3.14</f>
        <v>1.7515923566878979</v>
      </c>
      <c r="G7" t="s">
        <v>1</v>
      </c>
      <c r="H7" t="s">
        <v>113</v>
      </c>
      <c r="I7">
        <v>52</v>
      </c>
      <c r="J7" t="s">
        <v>123</v>
      </c>
    </row>
    <row r="8" spans="1:10" x14ac:dyDescent="0.3">
      <c r="A8" s="4" t="s">
        <v>109</v>
      </c>
      <c r="B8" t="s">
        <v>100</v>
      </c>
      <c r="C8">
        <v>21</v>
      </c>
      <c r="D8">
        <v>1</v>
      </c>
      <c r="E8">
        <f>5.2/3.14</f>
        <v>1.6560509554140128</v>
      </c>
      <c r="G8" t="s">
        <v>1</v>
      </c>
      <c r="H8" t="s">
        <v>113</v>
      </c>
      <c r="I8">
        <v>31</v>
      </c>
      <c r="J8" t="s">
        <v>123</v>
      </c>
    </row>
    <row r="9" spans="1:10" x14ac:dyDescent="0.3">
      <c r="A9" s="4" t="s">
        <v>109</v>
      </c>
      <c r="B9" t="s">
        <v>101</v>
      </c>
      <c r="C9">
        <v>18</v>
      </c>
      <c r="D9">
        <v>1</v>
      </c>
      <c r="E9">
        <f>4.5/3.14</f>
        <v>1.4331210191082802</v>
      </c>
      <c r="G9" t="s">
        <v>1</v>
      </c>
      <c r="H9" t="s">
        <v>113</v>
      </c>
      <c r="I9">
        <v>11</v>
      </c>
      <c r="J9" t="s">
        <v>123</v>
      </c>
    </row>
    <row r="10" spans="1:10" x14ac:dyDescent="0.3">
      <c r="A10" s="4" t="s">
        <v>109</v>
      </c>
      <c r="B10" t="s">
        <v>102</v>
      </c>
      <c r="C10">
        <v>21</v>
      </c>
      <c r="D10">
        <v>0.9</v>
      </c>
      <c r="E10">
        <f>5.3/3.14</f>
        <v>1.6878980891719744</v>
      </c>
      <c r="G10" t="s">
        <v>1</v>
      </c>
      <c r="H10" t="s">
        <v>114</v>
      </c>
      <c r="I10">
        <v>24</v>
      </c>
      <c r="J10" t="s">
        <v>123</v>
      </c>
    </row>
    <row r="11" spans="1:10" x14ac:dyDescent="0.3">
      <c r="A11" s="4" t="s">
        <v>109</v>
      </c>
      <c r="B11" t="s">
        <v>103</v>
      </c>
      <c r="C11">
        <v>24</v>
      </c>
      <c r="D11">
        <v>1.1000000000000001</v>
      </c>
      <c r="E11">
        <f>5.4/3.14</f>
        <v>1.7197452229299364</v>
      </c>
      <c r="G11" t="s">
        <v>1</v>
      </c>
      <c r="H11" t="s">
        <v>113</v>
      </c>
      <c r="I11">
        <v>10</v>
      </c>
      <c r="J11" t="s">
        <v>123</v>
      </c>
    </row>
    <row r="12" spans="1:10" x14ac:dyDescent="0.3">
      <c r="A12" s="4" t="s">
        <v>109</v>
      </c>
      <c r="B12" t="s">
        <v>104</v>
      </c>
      <c r="C12">
        <v>24</v>
      </c>
      <c r="D12">
        <v>0.9</v>
      </c>
      <c r="E12">
        <f>7/3.14</f>
        <v>2.2292993630573248</v>
      </c>
      <c r="G12" t="s">
        <v>1</v>
      </c>
      <c r="H12" t="s">
        <v>114</v>
      </c>
      <c r="I12">
        <v>55</v>
      </c>
      <c r="J12" t="s">
        <v>123</v>
      </c>
    </row>
    <row r="13" spans="1:10" x14ac:dyDescent="0.3">
      <c r="A13" s="4" t="s">
        <v>109</v>
      </c>
      <c r="B13" t="s">
        <v>105</v>
      </c>
      <c r="C13">
        <v>36</v>
      </c>
      <c r="D13">
        <v>2</v>
      </c>
      <c r="E13">
        <f>6/3.14</f>
        <v>1.910828025477707</v>
      </c>
      <c r="G13" t="s">
        <v>1</v>
      </c>
      <c r="H13" t="s">
        <v>113</v>
      </c>
      <c r="I13">
        <v>51</v>
      </c>
      <c r="J13" t="s">
        <v>123</v>
      </c>
    </row>
    <row r="14" spans="1:10" x14ac:dyDescent="0.3">
      <c r="A14" s="4" t="s">
        <v>109</v>
      </c>
      <c r="B14" t="s">
        <v>106</v>
      </c>
      <c r="C14">
        <v>33</v>
      </c>
      <c r="D14">
        <v>1.5</v>
      </c>
      <c r="E14">
        <f>6.5/3.14</f>
        <v>2.0700636942675157</v>
      </c>
      <c r="G14" t="s">
        <v>1</v>
      </c>
      <c r="H14" t="s">
        <v>113</v>
      </c>
      <c r="I14">
        <v>54</v>
      </c>
      <c r="J14" t="s">
        <v>123</v>
      </c>
    </row>
    <row r="15" spans="1:10" x14ac:dyDescent="0.3">
      <c r="A15" s="4" t="s">
        <v>109</v>
      </c>
      <c r="B15" t="s">
        <v>107</v>
      </c>
      <c r="C15">
        <v>27</v>
      </c>
      <c r="E15">
        <f>5.5/3.14</f>
        <v>1.7515923566878979</v>
      </c>
      <c r="G15" t="s">
        <v>1</v>
      </c>
      <c r="H15" t="s">
        <v>113</v>
      </c>
      <c r="I15">
        <v>39</v>
      </c>
      <c r="J15" t="s">
        <v>123</v>
      </c>
    </row>
    <row r="16" spans="1:10" x14ac:dyDescent="0.3">
      <c r="A16" s="4" t="s">
        <v>110</v>
      </c>
      <c r="B16" s="1" t="s">
        <v>3</v>
      </c>
      <c r="C16">
        <v>5.8</v>
      </c>
      <c r="D16">
        <v>0.8</v>
      </c>
      <c r="E16">
        <v>7</v>
      </c>
      <c r="F16">
        <v>1.5</v>
      </c>
      <c r="G16" t="s">
        <v>2</v>
      </c>
      <c r="H16" t="s">
        <v>113</v>
      </c>
      <c r="I16" t="s">
        <v>123</v>
      </c>
      <c r="J16">
        <v>0</v>
      </c>
    </row>
    <row r="17" spans="1:10" x14ac:dyDescent="0.3">
      <c r="A17" s="4" t="s">
        <v>110</v>
      </c>
      <c r="B17" s="1" t="s">
        <v>4</v>
      </c>
      <c r="C17">
        <v>4.5</v>
      </c>
      <c r="D17">
        <v>1</v>
      </c>
      <c r="E17">
        <v>9.5</v>
      </c>
      <c r="F17">
        <v>1.5</v>
      </c>
      <c r="G17" t="s">
        <v>2</v>
      </c>
      <c r="H17" t="s">
        <v>113</v>
      </c>
      <c r="I17" t="s">
        <v>123</v>
      </c>
      <c r="J17">
        <v>0</v>
      </c>
    </row>
    <row r="18" spans="1:10" x14ac:dyDescent="0.3">
      <c r="A18" s="4" t="s">
        <v>110</v>
      </c>
      <c r="B18" t="s">
        <v>5</v>
      </c>
      <c r="C18">
        <v>5.3</v>
      </c>
      <c r="D18">
        <v>0.8</v>
      </c>
      <c r="E18">
        <v>10.5</v>
      </c>
      <c r="F18">
        <v>3.9</v>
      </c>
      <c r="G18" t="s">
        <v>2</v>
      </c>
      <c r="H18" t="s">
        <v>113</v>
      </c>
      <c r="I18" t="s">
        <v>123</v>
      </c>
      <c r="J18">
        <v>0</v>
      </c>
    </row>
    <row r="19" spans="1:10" x14ac:dyDescent="0.3">
      <c r="A19" s="4" t="s">
        <v>110</v>
      </c>
      <c r="B19" t="s">
        <v>6</v>
      </c>
      <c r="C19">
        <v>27</v>
      </c>
      <c r="D19">
        <v>2.2999999999999998</v>
      </c>
      <c r="E19">
        <v>44</v>
      </c>
      <c r="F19">
        <v>28</v>
      </c>
      <c r="G19" t="s">
        <v>2</v>
      </c>
      <c r="H19" t="s">
        <v>113</v>
      </c>
      <c r="I19" t="s">
        <v>123</v>
      </c>
      <c r="J19">
        <v>0</v>
      </c>
    </row>
    <row r="20" spans="1:10" x14ac:dyDescent="0.3">
      <c r="A20" s="4" t="s">
        <v>110</v>
      </c>
      <c r="B20" s="1" t="s">
        <v>7</v>
      </c>
      <c r="C20">
        <v>11.1</v>
      </c>
      <c r="D20">
        <v>1.5</v>
      </c>
      <c r="E20">
        <v>10.5</v>
      </c>
      <c r="F20">
        <v>8.4</v>
      </c>
      <c r="G20" t="s">
        <v>2</v>
      </c>
      <c r="H20" t="s">
        <v>113</v>
      </c>
      <c r="I20" t="s">
        <v>123</v>
      </c>
      <c r="J20">
        <v>0</v>
      </c>
    </row>
    <row r="21" spans="1:10" x14ac:dyDescent="0.3">
      <c r="A21" s="4" t="s">
        <v>110</v>
      </c>
      <c r="B21" s="1" t="s">
        <v>8</v>
      </c>
      <c r="C21">
        <v>32</v>
      </c>
      <c r="D21">
        <v>2.8</v>
      </c>
      <c r="E21">
        <v>49</v>
      </c>
      <c r="F21">
        <v>31</v>
      </c>
      <c r="G21" t="s">
        <v>2</v>
      </c>
      <c r="H21" t="s">
        <v>114</v>
      </c>
      <c r="I21" t="s">
        <v>123</v>
      </c>
      <c r="J21">
        <v>1</v>
      </c>
    </row>
    <row r="22" spans="1:10" x14ac:dyDescent="0.3">
      <c r="A22" s="4" t="s">
        <v>110</v>
      </c>
      <c r="B22" s="1" t="s">
        <v>9</v>
      </c>
      <c r="C22">
        <v>27</v>
      </c>
      <c r="D22">
        <v>1.6</v>
      </c>
      <c r="E22">
        <v>28</v>
      </c>
      <c r="F22">
        <v>26</v>
      </c>
      <c r="G22" t="s">
        <v>2</v>
      </c>
      <c r="H22" t="s">
        <v>113</v>
      </c>
      <c r="I22" t="s">
        <v>123</v>
      </c>
      <c r="J22">
        <v>0</v>
      </c>
    </row>
    <row r="23" spans="1:10" x14ac:dyDescent="0.3">
      <c r="A23" s="4" t="s">
        <v>110</v>
      </c>
      <c r="B23" s="1" t="s">
        <v>10</v>
      </c>
      <c r="C23">
        <v>35</v>
      </c>
      <c r="D23">
        <v>1.2</v>
      </c>
      <c r="E23">
        <v>42</v>
      </c>
      <c r="F23">
        <v>34</v>
      </c>
      <c r="G23" t="s">
        <v>2</v>
      </c>
      <c r="H23" t="s">
        <v>113</v>
      </c>
      <c r="I23" t="s">
        <v>123</v>
      </c>
      <c r="J23">
        <v>0</v>
      </c>
    </row>
    <row r="24" spans="1:10" x14ac:dyDescent="0.3">
      <c r="A24" s="4" t="s">
        <v>110</v>
      </c>
      <c r="B24" s="1" t="s">
        <v>11</v>
      </c>
      <c r="C24">
        <v>41</v>
      </c>
      <c r="D24">
        <v>0.8</v>
      </c>
      <c r="E24">
        <v>37</v>
      </c>
      <c r="F24">
        <v>38</v>
      </c>
      <c r="G24" t="s">
        <v>2</v>
      </c>
      <c r="H24" t="s">
        <v>113</v>
      </c>
      <c r="I24" t="s">
        <v>123</v>
      </c>
      <c r="J24">
        <v>0</v>
      </c>
    </row>
    <row r="25" spans="1:10" x14ac:dyDescent="0.3">
      <c r="A25" s="4" t="s">
        <v>110</v>
      </c>
      <c r="B25" s="1" t="s">
        <v>12</v>
      </c>
      <c r="C25">
        <v>36</v>
      </c>
      <c r="D25">
        <v>1</v>
      </c>
      <c r="E25">
        <v>29</v>
      </c>
      <c r="F25">
        <v>33</v>
      </c>
      <c r="G25" t="s">
        <v>2</v>
      </c>
      <c r="H25" t="s">
        <v>113</v>
      </c>
      <c r="I25" t="s">
        <v>123</v>
      </c>
      <c r="J25">
        <v>0</v>
      </c>
    </row>
    <row r="26" spans="1:10" x14ac:dyDescent="0.3">
      <c r="A26" s="4" t="s">
        <v>110</v>
      </c>
      <c r="B26" s="1" t="s">
        <v>13</v>
      </c>
      <c r="C26">
        <v>28</v>
      </c>
      <c r="D26">
        <v>2.2999999999999998</v>
      </c>
      <c r="E26">
        <v>45</v>
      </c>
      <c r="F26">
        <v>28</v>
      </c>
      <c r="G26" t="s">
        <v>2</v>
      </c>
      <c r="H26" t="s">
        <v>114</v>
      </c>
      <c r="I26" t="s">
        <v>123</v>
      </c>
      <c r="J26">
        <v>5</v>
      </c>
    </row>
    <row r="27" spans="1:10" x14ac:dyDescent="0.3">
      <c r="A27" s="4" t="s">
        <v>110</v>
      </c>
      <c r="B27" s="1" t="s">
        <v>14</v>
      </c>
      <c r="C27">
        <v>32</v>
      </c>
      <c r="D27">
        <v>1</v>
      </c>
      <c r="E27">
        <v>40</v>
      </c>
      <c r="F27">
        <v>33</v>
      </c>
      <c r="G27" t="s">
        <v>2</v>
      </c>
      <c r="H27" t="s">
        <v>113</v>
      </c>
      <c r="I27" t="s">
        <v>123</v>
      </c>
      <c r="J27">
        <v>0</v>
      </c>
    </row>
    <row r="28" spans="1:10" x14ac:dyDescent="0.3">
      <c r="A28" s="4" t="s">
        <v>110</v>
      </c>
      <c r="B28" s="1" t="s">
        <v>15</v>
      </c>
      <c r="C28">
        <v>20</v>
      </c>
      <c r="D28">
        <v>2</v>
      </c>
      <c r="E28">
        <v>37</v>
      </c>
      <c r="F28">
        <v>20</v>
      </c>
      <c r="G28" t="s">
        <v>2</v>
      </c>
      <c r="H28" t="s">
        <v>113</v>
      </c>
      <c r="I28" t="s">
        <v>123</v>
      </c>
      <c r="J28">
        <v>0</v>
      </c>
    </row>
    <row r="29" spans="1:10" x14ac:dyDescent="0.3">
      <c r="A29" s="4" t="s">
        <v>110</v>
      </c>
      <c r="B29" s="1" t="s">
        <v>16</v>
      </c>
      <c r="C29">
        <v>22</v>
      </c>
      <c r="D29">
        <v>2.2000000000000002</v>
      </c>
      <c r="E29">
        <v>35</v>
      </c>
      <c r="F29">
        <v>24</v>
      </c>
      <c r="G29" t="s">
        <v>2</v>
      </c>
      <c r="H29" t="s">
        <v>113</v>
      </c>
      <c r="I29" t="s">
        <v>123</v>
      </c>
      <c r="J29">
        <v>0</v>
      </c>
    </row>
    <row r="30" spans="1:10" x14ac:dyDescent="0.3">
      <c r="A30" s="4" t="s">
        <v>110</v>
      </c>
      <c r="B30" s="1" t="s">
        <v>17</v>
      </c>
      <c r="C30">
        <v>31</v>
      </c>
      <c r="D30">
        <v>2.2000000000000002</v>
      </c>
      <c r="E30">
        <v>33</v>
      </c>
      <c r="F30">
        <v>28</v>
      </c>
      <c r="G30" t="s">
        <v>2</v>
      </c>
      <c r="H30" t="s">
        <v>113</v>
      </c>
      <c r="I30" t="s">
        <v>123</v>
      </c>
      <c r="J30">
        <v>0</v>
      </c>
    </row>
    <row r="31" spans="1:10" x14ac:dyDescent="0.3">
      <c r="A31" s="4" t="s">
        <v>110</v>
      </c>
      <c r="B31" s="1" t="s">
        <v>18</v>
      </c>
      <c r="C31">
        <v>34</v>
      </c>
      <c r="D31">
        <v>2.2000000000000002</v>
      </c>
      <c r="E31">
        <v>33</v>
      </c>
      <c r="F31">
        <v>36</v>
      </c>
      <c r="G31" t="s">
        <v>2</v>
      </c>
      <c r="H31" t="s">
        <v>113</v>
      </c>
      <c r="I31" t="s">
        <v>123</v>
      </c>
      <c r="J31">
        <v>0</v>
      </c>
    </row>
    <row r="32" spans="1:10" x14ac:dyDescent="0.3">
      <c r="A32" s="4" t="s">
        <v>110</v>
      </c>
      <c r="B32" s="1" t="s">
        <v>19</v>
      </c>
      <c r="C32">
        <v>35</v>
      </c>
      <c r="D32">
        <v>1.9</v>
      </c>
      <c r="E32">
        <v>20</v>
      </c>
      <c r="F32">
        <v>14</v>
      </c>
      <c r="G32" t="s">
        <v>2</v>
      </c>
      <c r="H32" t="s">
        <v>113</v>
      </c>
      <c r="I32" t="s">
        <v>123</v>
      </c>
      <c r="J32">
        <v>0</v>
      </c>
    </row>
    <row r="33" spans="1:10" x14ac:dyDescent="0.3">
      <c r="A33" s="4" t="s">
        <v>110</v>
      </c>
      <c r="B33" s="1" t="s">
        <v>20</v>
      </c>
      <c r="C33">
        <v>31</v>
      </c>
      <c r="D33">
        <v>1.4</v>
      </c>
      <c r="E33">
        <v>50</v>
      </c>
      <c r="F33">
        <v>33</v>
      </c>
      <c r="G33" t="s">
        <v>2</v>
      </c>
      <c r="H33" t="s">
        <v>113</v>
      </c>
      <c r="I33" t="s">
        <v>123</v>
      </c>
      <c r="J33">
        <v>0</v>
      </c>
    </row>
    <row r="34" spans="1:10" x14ac:dyDescent="0.3">
      <c r="A34" s="4" t="s">
        <v>110</v>
      </c>
      <c r="B34" s="1" t="s">
        <v>21</v>
      </c>
      <c r="C34">
        <v>40</v>
      </c>
      <c r="D34">
        <v>1.3</v>
      </c>
      <c r="E34">
        <v>54</v>
      </c>
      <c r="F34">
        <v>39</v>
      </c>
      <c r="G34" t="s">
        <v>2</v>
      </c>
      <c r="H34" t="s">
        <v>113</v>
      </c>
      <c r="I34" t="s">
        <v>123</v>
      </c>
      <c r="J34">
        <v>0</v>
      </c>
    </row>
    <row r="35" spans="1:10" x14ac:dyDescent="0.3">
      <c r="A35" s="4" t="s">
        <v>110</v>
      </c>
      <c r="B35" s="1" t="s">
        <v>22</v>
      </c>
      <c r="C35">
        <v>39</v>
      </c>
      <c r="D35">
        <v>1.6</v>
      </c>
      <c r="E35">
        <v>58</v>
      </c>
      <c r="F35">
        <v>37</v>
      </c>
      <c r="G35" t="s">
        <v>2</v>
      </c>
      <c r="H35" t="s">
        <v>113</v>
      </c>
      <c r="I35" t="s">
        <v>123</v>
      </c>
      <c r="J35">
        <v>0</v>
      </c>
    </row>
    <row r="36" spans="1:10" x14ac:dyDescent="0.3">
      <c r="A36" s="4" t="s">
        <v>110</v>
      </c>
      <c r="B36" s="1" t="s">
        <v>23</v>
      </c>
      <c r="C36">
        <v>43</v>
      </c>
      <c r="D36">
        <v>1.4</v>
      </c>
      <c r="E36">
        <v>65</v>
      </c>
      <c r="F36">
        <v>40</v>
      </c>
      <c r="G36" t="s">
        <v>2</v>
      </c>
      <c r="H36" t="s">
        <v>113</v>
      </c>
      <c r="I36" t="s">
        <v>123</v>
      </c>
      <c r="J36">
        <v>0</v>
      </c>
    </row>
    <row r="37" spans="1:10" x14ac:dyDescent="0.3">
      <c r="A37" s="4" t="s">
        <v>110</v>
      </c>
      <c r="B37" s="1" t="s">
        <v>24</v>
      </c>
      <c r="C37">
        <v>17</v>
      </c>
      <c r="D37">
        <v>2</v>
      </c>
      <c r="E37">
        <v>26</v>
      </c>
      <c r="F37">
        <v>19</v>
      </c>
      <c r="G37" t="s">
        <v>2</v>
      </c>
      <c r="H37" t="s">
        <v>114</v>
      </c>
      <c r="I37" t="s">
        <v>123</v>
      </c>
      <c r="J37">
        <v>1</v>
      </c>
    </row>
    <row r="38" spans="1:10" x14ac:dyDescent="0.3">
      <c r="A38" s="4" t="s">
        <v>110</v>
      </c>
      <c r="B38" s="1" t="s">
        <v>25</v>
      </c>
      <c r="C38">
        <v>14</v>
      </c>
      <c r="D38">
        <v>1.2</v>
      </c>
      <c r="E38">
        <v>16</v>
      </c>
      <c r="F38">
        <v>14</v>
      </c>
      <c r="G38" t="s">
        <v>2</v>
      </c>
      <c r="H38" t="s">
        <v>113</v>
      </c>
      <c r="I38" t="s">
        <v>123</v>
      </c>
      <c r="J38">
        <v>0</v>
      </c>
    </row>
    <row r="39" spans="1:10" x14ac:dyDescent="0.3">
      <c r="A39" s="4" t="s">
        <v>110</v>
      </c>
      <c r="B39" s="1" t="s">
        <v>26</v>
      </c>
      <c r="C39">
        <v>34</v>
      </c>
      <c r="D39">
        <v>1.2</v>
      </c>
      <c r="E39">
        <v>50</v>
      </c>
      <c r="F39">
        <v>35</v>
      </c>
      <c r="G39" t="s">
        <v>2</v>
      </c>
      <c r="H39" t="s">
        <v>114</v>
      </c>
      <c r="I39" t="s">
        <v>123</v>
      </c>
      <c r="J39">
        <v>2</v>
      </c>
    </row>
    <row r="40" spans="1:10" x14ac:dyDescent="0.3">
      <c r="A40" s="4" t="s">
        <v>110</v>
      </c>
      <c r="B40" s="1" t="s">
        <v>27</v>
      </c>
      <c r="C40">
        <v>17</v>
      </c>
      <c r="D40">
        <v>0.8</v>
      </c>
      <c r="E40">
        <v>21</v>
      </c>
      <c r="F40">
        <v>17</v>
      </c>
      <c r="G40" t="s">
        <v>2</v>
      </c>
      <c r="H40" t="s">
        <v>113</v>
      </c>
      <c r="I40" t="s">
        <v>123</v>
      </c>
      <c r="J40">
        <v>0</v>
      </c>
    </row>
    <row r="41" spans="1:10" x14ac:dyDescent="0.3">
      <c r="A41" s="4" t="s">
        <v>110</v>
      </c>
      <c r="B41" s="1" t="s">
        <v>28</v>
      </c>
      <c r="C41">
        <v>20</v>
      </c>
      <c r="D41">
        <v>1</v>
      </c>
      <c r="E41">
        <v>28</v>
      </c>
      <c r="F41">
        <v>19</v>
      </c>
      <c r="G41" t="s">
        <v>2</v>
      </c>
      <c r="H41" t="s">
        <v>113</v>
      </c>
      <c r="I41" t="s">
        <v>123</v>
      </c>
      <c r="J41">
        <v>0</v>
      </c>
    </row>
    <row r="42" spans="1:10" x14ac:dyDescent="0.3">
      <c r="A42" s="4" t="s">
        <v>110</v>
      </c>
      <c r="B42" s="1" t="s">
        <v>29</v>
      </c>
      <c r="C42">
        <v>41</v>
      </c>
      <c r="D42">
        <v>3.1</v>
      </c>
      <c r="E42">
        <v>70</v>
      </c>
      <c r="F42">
        <v>17</v>
      </c>
      <c r="G42" t="s">
        <v>2</v>
      </c>
      <c r="H42" t="s">
        <v>114</v>
      </c>
      <c r="I42" t="s">
        <v>123</v>
      </c>
      <c r="J42">
        <v>2</v>
      </c>
    </row>
    <row r="43" spans="1:10" x14ac:dyDescent="0.3">
      <c r="A43" s="4" t="s">
        <v>110</v>
      </c>
      <c r="B43" s="1" t="s">
        <v>30</v>
      </c>
      <c r="C43">
        <v>37</v>
      </c>
      <c r="D43">
        <v>2.5</v>
      </c>
      <c r="E43">
        <v>56</v>
      </c>
      <c r="F43">
        <v>38</v>
      </c>
      <c r="G43" t="s">
        <v>2</v>
      </c>
      <c r="H43" t="s">
        <v>113</v>
      </c>
      <c r="I43" t="s">
        <v>123</v>
      </c>
      <c r="J43">
        <v>0</v>
      </c>
    </row>
    <row r="44" spans="1:10" x14ac:dyDescent="0.3">
      <c r="A44" s="4" t="s">
        <v>110</v>
      </c>
      <c r="B44" s="1" t="s">
        <v>31</v>
      </c>
      <c r="C44">
        <v>19</v>
      </c>
      <c r="D44">
        <v>2</v>
      </c>
      <c r="E44">
        <v>28</v>
      </c>
      <c r="F44">
        <v>20</v>
      </c>
      <c r="G44" t="s">
        <v>2</v>
      </c>
      <c r="H44" t="s">
        <v>113</v>
      </c>
      <c r="I44" t="s">
        <v>123</v>
      </c>
      <c r="J44">
        <v>0</v>
      </c>
    </row>
    <row r="45" spans="1:10" x14ac:dyDescent="0.3">
      <c r="A45" s="4" t="s">
        <v>110</v>
      </c>
      <c r="B45" s="1" t="s">
        <v>32</v>
      </c>
      <c r="C45">
        <v>28</v>
      </c>
      <c r="D45">
        <v>1.4</v>
      </c>
      <c r="E45">
        <v>22</v>
      </c>
      <c r="F45">
        <v>28</v>
      </c>
      <c r="G45" t="s">
        <v>2</v>
      </c>
      <c r="H45" t="s">
        <v>113</v>
      </c>
      <c r="I45" t="s">
        <v>123</v>
      </c>
      <c r="J45">
        <v>0</v>
      </c>
    </row>
    <row r="46" spans="1:10" x14ac:dyDescent="0.3">
      <c r="A46" s="4" t="s">
        <v>110</v>
      </c>
      <c r="B46" s="1" t="s">
        <v>33</v>
      </c>
      <c r="C46">
        <v>36</v>
      </c>
      <c r="D46">
        <v>1.2</v>
      </c>
      <c r="E46">
        <v>45</v>
      </c>
      <c r="F46">
        <v>38</v>
      </c>
      <c r="G46" t="s">
        <v>2</v>
      </c>
      <c r="H46" t="s">
        <v>114</v>
      </c>
      <c r="I46" t="s">
        <v>123</v>
      </c>
      <c r="J46">
        <v>1</v>
      </c>
    </row>
    <row r="47" spans="1:10" x14ac:dyDescent="0.3">
      <c r="A47" s="4" t="s">
        <v>110</v>
      </c>
      <c r="B47" s="1" t="s">
        <v>34</v>
      </c>
      <c r="C47">
        <v>32</v>
      </c>
      <c r="D47">
        <v>1.7</v>
      </c>
      <c r="E47">
        <v>32</v>
      </c>
      <c r="F47">
        <v>34</v>
      </c>
      <c r="G47" t="s">
        <v>2</v>
      </c>
      <c r="H47" t="s">
        <v>113</v>
      </c>
      <c r="I47" t="s">
        <v>123</v>
      </c>
      <c r="J47">
        <v>0</v>
      </c>
    </row>
    <row r="48" spans="1:10" x14ac:dyDescent="0.3">
      <c r="A48" s="4" t="s">
        <v>110</v>
      </c>
      <c r="B48" s="1" t="s">
        <v>35</v>
      </c>
      <c r="C48">
        <v>48</v>
      </c>
      <c r="D48">
        <v>1.7</v>
      </c>
      <c r="E48">
        <v>48</v>
      </c>
      <c r="F48">
        <v>44</v>
      </c>
      <c r="G48" t="s">
        <v>2</v>
      </c>
      <c r="H48" t="s">
        <v>114</v>
      </c>
      <c r="I48" t="s">
        <v>123</v>
      </c>
      <c r="J48">
        <v>1</v>
      </c>
    </row>
    <row r="49" spans="1:10" x14ac:dyDescent="0.3">
      <c r="A49" s="4" t="s">
        <v>110</v>
      </c>
      <c r="B49" s="1" t="s">
        <v>36</v>
      </c>
      <c r="C49">
        <v>39</v>
      </c>
      <c r="D49">
        <v>1.2</v>
      </c>
      <c r="E49">
        <v>30</v>
      </c>
      <c r="F49">
        <v>45</v>
      </c>
      <c r="G49" t="s">
        <v>2</v>
      </c>
      <c r="H49" t="s">
        <v>113</v>
      </c>
      <c r="I49" t="s">
        <v>123</v>
      </c>
      <c r="J49">
        <v>0</v>
      </c>
    </row>
    <row r="50" spans="1:10" x14ac:dyDescent="0.3">
      <c r="A50" s="4" t="s">
        <v>110</v>
      </c>
      <c r="B50" s="1" t="s">
        <v>37</v>
      </c>
      <c r="C50">
        <v>36</v>
      </c>
      <c r="D50">
        <v>2.6</v>
      </c>
      <c r="E50">
        <v>50</v>
      </c>
      <c r="F50">
        <v>43</v>
      </c>
      <c r="G50" t="s">
        <v>2</v>
      </c>
      <c r="H50" t="s">
        <v>113</v>
      </c>
      <c r="I50" t="s">
        <v>123</v>
      </c>
      <c r="J50">
        <v>0</v>
      </c>
    </row>
    <row r="51" spans="1:10" x14ac:dyDescent="0.3">
      <c r="A51" s="4" t="s">
        <v>110</v>
      </c>
      <c r="B51" s="1" t="s">
        <v>38</v>
      </c>
      <c r="C51">
        <v>53</v>
      </c>
      <c r="D51">
        <v>3</v>
      </c>
      <c r="E51">
        <v>62</v>
      </c>
      <c r="F51">
        <v>52</v>
      </c>
      <c r="G51" t="s">
        <v>2</v>
      </c>
      <c r="H51" t="s">
        <v>114</v>
      </c>
      <c r="I51" t="s">
        <v>123</v>
      </c>
      <c r="J51">
        <v>2</v>
      </c>
    </row>
    <row r="52" spans="1:10" x14ac:dyDescent="0.3">
      <c r="A52" s="4" t="s">
        <v>110</v>
      </c>
      <c r="B52" s="1" t="s">
        <v>39</v>
      </c>
      <c r="C52">
        <v>46</v>
      </c>
      <c r="D52">
        <v>2.2000000000000002</v>
      </c>
      <c r="E52">
        <v>56</v>
      </c>
      <c r="F52">
        <v>46</v>
      </c>
      <c r="G52" t="s">
        <v>2</v>
      </c>
      <c r="H52" t="s">
        <v>114</v>
      </c>
      <c r="I52" t="s">
        <v>123</v>
      </c>
      <c r="J52">
        <v>1</v>
      </c>
    </row>
    <row r="53" spans="1:10" x14ac:dyDescent="0.3">
      <c r="A53" s="4" t="s">
        <v>110</v>
      </c>
      <c r="B53" s="1" t="s">
        <v>40</v>
      </c>
      <c r="C53">
        <v>36</v>
      </c>
      <c r="D53">
        <v>1.7</v>
      </c>
      <c r="E53">
        <v>42</v>
      </c>
      <c r="F53">
        <v>45</v>
      </c>
      <c r="G53" t="s">
        <v>2</v>
      </c>
      <c r="H53" t="s">
        <v>113</v>
      </c>
      <c r="I53" t="s">
        <v>123</v>
      </c>
      <c r="J53">
        <v>0</v>
      </c>
    </row>
    <row r="54" spans="1:10" x14ac:dyDescent="0.3">
      <c r="A54" s="4" t="s">
        <v>110</v>
      </c>
      <c r="B54" s="1" t="s">
        <v>41</v>
      </c>
      <c r="C54">
        <v>42</v>
      </c>
      <c r="D54">
        <v>3.2</v>
      </c>
      <c r="E54">
        <v>48</v>
      </c>
      <c r="F54">
        <v>39</v>
      </c>
      <c r="G54" t="s">
        <v>2</v>
      </c>
      <c r="H54" t="s">
        <v>113</v>
      </c>
      <c r="I54" t="s">
        <v>123</v>
      </c>
      <c r="J54">
        <v>0</v>
      </c>
    </row>
    <row r="55" spans="1:10" x14ac:dyDescent="0.3">
      <c r="A55" s="4" t="s">
        <v>110</v>
      </c>
      <c r="B55" s="1" t="s">
        <v>42</v>
      </c>
      <c r="C55">
        <v>31</v>
      </c>
      <c r="D55">
        <v>1.2</v>
      </c>
      <c r="E55">
        <v>45</v>
      </c>
      <c r="F55">
        <v>31</v>
      </c>
      <c r="G55" t="s">
        <v>2</v>
      </c>
      <c r="H55" t="s">
        <v>114</v>
      </c>
      <c r="I55" t="s">
        <v>123</v>
      </c>
      <c r="J55">
        <v>1</v>
      </c>
    </row>
    <row r="56" spans="1:10" x14ac:dyDescent="0.3">
      <c r="A56" s="4" t="s">
        <v>110</v>
      </c>
      <c r="B56" s="1" t="s">
        <v>43</v>
      </c>
      <c r="C56">
        <v>21</v>
      </c>
      <c r="D56">
        <v>1</v>
      </c>
      <c r="E56">
        <v>23</v>
      </c>
      <c r="F56">
        <v>24</v>
      </c>
      <c r="G56" t="s">
        <v>2</v>
      </c>
      <c r="H56" t="s">
        <v>113</v>
      </c>
      <c r="I56" t="s">
        <v>123</v>
      </c>
      <c r="J56">
        <v>0</v>
      </c>
    </row>
    <row r="57" spans="1:10" x14ac:dyDescent="0.3">
      <c r="A57" s="4" t="s">
        <v>110</v>
      </c>
      <c r="B57" s="1" t="s">
        <v>44</v>
      </c>
      <c r="C57">
        <v>4</v>
      </c>
      <c r="D57">
        <v>0.7</v>
      </c>
      <c r="E57">
        <v>14</v>
      </c>
      <c r="F57">
        <v>9</v>
      </c>
      <c r="G57" t="s">
        <v>2</v>
      </c>
      <c r="H57" t="s">
        <v>113</v>
      </c>
      <c r="I57" t="s">
        <v>123</v>
      </c>
      <c r="J57">
        <v>0</v>
      </c>
    </row>
    <row r="58" spans="1:10" x14ac:dyDescent="0.3">
      <c r="A58" s="4" t="s">
        <v>110</v>
      </c>
      <c r="B58" s="1" t="s">
        <v>45</v>
      </c>
      <c r="C58">
        <v>10</v>
      </c>
      <c r="D58">
        <v>1</v>
      </c>
      <c r="E58">
        <v>12</v>
      </c>
      <c r="F58">
        <v>8</v>
      </c>
      <c r="G58" t="s">
        <v>2</v>
      </c>
      <c r="H58" t="s">
        <v>113</v>
      </c>
      <c r="I58" t="s">
        <v>123</v>
      </c>
      <c r="J58">
        <v>0</v>
      </c>
    </row>
    <row r="59" spans="1:10" x14ac:dyDescent="0.3">
      <c r="A59" s="4" t="s">
        <v>110</v>
      </c>
      <c r="B59" s="1" t="s">
        <v>46</v>
      </c>
      <c r="C59">
        <v>14</v>
      </c>
      <c r="D59">
        <v>0.8</v>
      </c>
      <c r="E59">
        <v>12</v>
      </c>
      <c r="F59">
        <v>10</v>
      </c>
      <c r="G59" t="s">
        <v>2</v>
      </c>
      <c r="H59" t="s">
        <v>113</v>
      </c>
      <c r="I59" t="s">
        <v>123</v>
      </c>
      <c r="J59">
        <v>0</v>
      </c>
    </row>
    <row r="60" spans="1:10" x14ac:dyDescent="0.3">
      <c r="A60" s="4" t="s">
        <v>110</v>
      </c>
      <c r="B60" s="1" t="s">
        <v>47</v>
      </c>
      <c r="C60">
        <v>42</v>
      </c>
      <c r="D60">
        <v>2.1</v>
      </c>
      <c r="E60">
        <v>45</v>
      </c>
      <c r="F60">
        <v>35</v>
      </c>
      <c r="G60" t="s">
        <v>2</v>
      </c>
      <c r="H60" t="s">
        <v>114</v>
      </c>
      <c r="I60" t="s">
        <v>123</v>
      </c>
      <c r="J60">
        <v>1</v>
      </c>
    </row>
    <row r="61" spans="1:10" x14ac:dyDescent="0.3">
      <c r="A61" s="4" t="s">
        <v>110</v>
      </c>
      <c r="B61" s="1" t="s">
        <v>48</v>
      </c>
      <c r="C61">
        <v>36</v>
      </c>
      <c r="D61">
        <v>1.4</v>
      </c>
      <c r="E61">
        <v>35</v>
      </c>
      <c r="F61">
        <v>27</v>
      </c>
      <c r="G61" t="s">
        <v>2</v>
      </c>
      <c r="H61" t="s">
        <v>113</v>
      </c>
      <c r="I61" t="s">
        <v>123</v>
      </c>
      <c r="J61">
        <v>0</v>
      </c>
    </row>
    <row r="62" spans="1:10" x14ac:dyDescent="0.3">
      <c r="A62" s="4" t="s">
        <v>110</v>
      </c>
      <c r="B62" s="1" t="s">
        <v>49</v>
      </c>
      <c r="C62">
        <v>33</v>
      </c>
      <c r="D62">
        <v>1.2</v>
      </c>
      <c r="E62">
        <v>28</v>
      </c>
      <c r="F62">
        <v>30</v>
      </c>
      <c r="G62" t="s">
        <v>2</v>
      </c>
      <c r="H62" t="s">
        <v>113</v>
      </c>
      <c r="I62" t="s">
        <v>123</v>
      </c>
      <c r="J62">
        <v>0</v>
      </c>
    </row>
    <row r="63" spans="1:10" x14ac:dyDescent="0.3">
      <c r="A63" s="4" t="s">
        <v>110</v>
      </c>
      <c r="B63" s="1" t="s">
        <v>50</v>
      </c>
      <c r="C63">
        <v>5</v>
      </c>
      <c r="D63">
        <v>0.5</v>
      </c>
      <c r="E63">
        <v>8</v>
      </c>
      <c r="F63">
        <v>5</v>
      </c>
      <c r="G63" t="s">
        <v>2</v>
      </c>
      <c r="H63" t="s">
        <v>113</v>
      </c>
      <c r="I63" t="s">
        <v>123</v>
      </c>
      <c r="J63">
        <v>0</v>
      </c>
    </row>
    <row r="64" spans="1:10" x14ac:dyDescent="0.3">
      <c r="A64" s="4" t="s">
        <v>110</v>
      </c>
      <c r="B64" s="1" t="s">
        <v>51</v>
      </c>
      <c r="C64">
        <v>5</v>
      </c>
      <c r="D64">
        <v>0.4</v>
      </c>
      <c r="E64">
        <v>5</v>
      </c>
      <c r="F64">
        <v>6</v>
      </c>
      <c r="G64" t="s">
        <v>2</v>
      </c>
      <c r="H64" t="s">
        <v>113</v>
      </c>
      <c r="I64" t="s">
        <v>123</v>
      </c>
      <c r="J64">
        <v>0</v>
      </c>
    </row>
    <row r="65" spans="1:10" x14ac:dyDescent="0.3">
      <c r="A65" s="4" t="s">
        <v>110</v>
      </c>
      <c r="B65" s="1" t="s">
        <v>52</v>
      </c>
      <c r="C65">
        <v>30</v>
      </c>
      <c r="D65">
        <v>1.2</v>
      </c>
      <c r="E65">
        <v>40</v>
      </c>
      <c r="F65">
        <v>32</v>
      </c>
      <c r="G65" t="s">
        <v>2</v>
      </c>
      <c r="H65" t="s">
        <v>114</v>
      </c>
      <c r="I65" t="s">
        <v>123</v>
      </c>
      <c r="J65">
        <v>1</v>
      </c>
    </row>
    <row r="66" spans="1:10" x14ac:dyDescent="0.3">
      <c r="A66" s="4" t="s">
        <v>110</v>
      </c>
      <c r="B66" s="1" t="s">
        <v>53</v>
      </c>
      <c r="C66">
        <v>13</v>
      </c>
      <c r="D66">
        <v>0.7</v>
      </c>
      <c r="E66">
        <v>17</v>
      </c>
      <c r="F66">
        <v>15</v>
      </c>
      <c r="G66" t="s">
        <v>2</v>
      </c>
      <c r="H66" t="s">
        <v>113</v>
      </c>
      <c r="I66" t="s">
        <v>123</v>
      </c>
      <c r="J66">
        <v>0</v>
      </c>
    </row>
    <row r="67" spans="1:10" x14ac:dyDescent="0.3">
      <c r="A67" s="4" t="s">
        <v>110</v>
      </c>
      <c r="B67" s="1" t="s">
        <v>54</v>
      </c>
      <c r="C67">
        <v>28</v>
      </c>
      <c r="D67">
        <v>0.9</v>
      </c>
      <c r="E67">
        <v>21</v>
      </c>
      <c r="F67">
        <v>31</v>
      </c>
      <c r="G67" t="s">
        <v>2</v>
      </c>
      <c r="H67" t="s">
        <v>113</v>
      </c>
      <c r="I67" t="s">
        <v>123</v>
      </c>
      <c r="J67">
        <v>0</v>
      </c>
    </row>
    <row r="68" spans="1:10" x14ac:dyDescent="0.3">
      <c r="A68" s="4" t="s">
        <v>110</v>
      </c>
      <c r="B68" s="1" t="s">
        <v>55</v>
      </c>
      <c r="C68">
        <v>23</v>
      </c>
      <c r="D68">
        <v>1.3</v>
      </c>
      <c r="E68">
        <v>35</v>
      </c>
      <c r="F68">
        <v>26</v>
      </c>
      <c r="G68" t="s">
        <v>2</v>
      </c>
      <c r="H68" t="s">
        <v>114</v>
      </c>
      <c r="I68" t="s">
        <v>123</v>
      </c>
      <c r="J68">
        <v>1</v>
      </c>
    </row>
    <row r="69" spans="1:10" x14ac:dyDescent="0.3">
      <c r="A69" s="4" t="s">
        <v>110</v>
      </c>
      <c r="B69" s="1" t="s">
        <v>56</v>
      </c>
      <c r="C69">
        <v>9</v>
      </c>
      <c r="D69">
        <v>0.7</v>
      </c>
      <c r="E69">
        <v>14</v>
      </c>
      <c r="F69">
        <v>10</v>
      </c>
      <c r="G69" t="s">
        <v>2</v>
      </c>
      <c r="H69" t="s">
        <v>113</v>
      </c>
      <c r="I69" t="s">
        <v>123</v>
      </c>
      <c r="J69">
        <v>0</v>
      </c>
    </row>
    <row r="70" spans="1:10" x14ac:dyDescent="0.3">
      <c r="A70" s="4" t="s">
        <v>110</v>
      </c>
      <c r="B70" s="1" t="s">
        <v>57</v>
      </c>
      <c r="C70">
        <v>24</v>
      </c>
      <c r="D70">
        <v>1.9</v>
      </c>
      <c r="E70">
        <v>34</v>
      </c>
      <c r="F70">
        <v>19</v>
      </c>
      <c r="G70" t="s">
        <v>2</v>
      </c>
      <c r="H70" t="s">
        <v>114</v>
      </c>
      <c r="I70" t="s">
        <v>123</v>
      </c>
      <c r="J70">
        <v>6</v>
      </c>
    </row>
    <row r="71" spans="1:10" x14ac:dyDescent="0.3">
      <c r="A71" s="4" t="s">
        <v>110</v>
      </c>
      <c r="B71" s="1" t="s">
        <v>58</v>
      </c>
      <c r="C71">
        <v>20</v>
      </c>
      <c r="D71">
        <v>1.9</v>
      </c>
      <c r="E71">
        <v>38</v>
      </c>
      <c r="F71">
        <v>22</v>
      </c>
      <c r="G71" t="s">
        <v>2</v>
      </c>
      <c r="H71" t="s">
        <v>113</v>
      </c>
      <c r="I71" t="s">
        <v>123</v>
      </c>
      <c r="J71">
        <v>0</v>
      </c>
    </row>
    <row r="72" spans="1:10" x14ac:dyDescent="0.3">
      <c r="A72" s="4" t="s">
        <v>110</v>
      </c>
      <c r="B72" s="1" t="s">
        <v>59</v>
      </c>
      <c r="C72">
        <v>22</v>
      </c>
      <c r="D72">
        <v>1.6</v>
      </c>
      <c r="E72">
        <v>24</v>
      </c>
      <c r="F72">
        <v>20</v>
      </c>
      <c r="G72" t="s">
        <v>2</v>
      </c>
      <c r="H72" t="s">
        <v>113</v>
      </c>
      <c r="I72" t="s">
        <v>123</v>
      </c>
      <c r="J72">
        <v>0</v>
      </c>
    </row>
    <row r="73" spans="1:10" x14ac:dyDescent="0.3">
      <c r="A73" s="4" t="s">
        <v>110</v>
      </c>
      <c r="B73" s="1" t="s">
        <v>60</v>
      </c>
      <c r="C73">
        <v>23</v>
      </c>
      <c r="D73">
        <v>1.8</v>
      </c>
      <c r="E73">
        <v>33</v>
      </c>
      <c r="F73">
        <v>23</v>
      </c>
      <c r="G73" t="s">
        <v>2</v>
      </c>
      <c r="H73" t="s">
        <v>113</v>
      </c>
      <c r="I73" t="s">
        <v>123</v>
      </c>
      <c r="J73">
        <v>0</v>
      </c>
    </row>
    <row r="74" spans="1:10" x14ac:dyDescent="0.3">
      <c r="A74" s="4" t="s">
        <v>110</v>
      </c>
      <c r="B74" s="1" t="s">
        <v>61</v>
      </c>
      <c r="C74">
        <v>20</v>
      </c>
      <c r="D74">
        <v>1.6</v>
      </c>
      <c r="E74">
        <v>27</v>
      </c>
      <c r="F74">
        <v>20</v>
      </c>
      <c r="G74" t="s">
        <v>2</v>
      </c>
      <c r="H74" t="s">
        <v>113</v>
      </c>
      <c r="I74" t="s">
        <v>123</v>
      </c>
      <c r="J74">
        <v>0</v>
      </c>
    </row>
    <row r="75" spans="1:10" x14ac:dyDescent="0.3">
      <c r="A75" s="4" t="s">
        <v>110</v>
      </c>
      <c r="B75" s="1" t="s">
        <v>62</v>
      </c>
      <c r="C75">
        <v>27</v>
      </c>
      <c r="D75">
        <v>1.9</v>
      </c>
      <c r="E75">
        <v>32</v>
      </c>
      <c r="F75">
        <v>27</v>
      </c>
      <c r="G75" t="s">
        <v>2</v>
      </c>
      <c r="H75" t="s">
        <v>113</v>
      </c>
      <c r="I75" t="s">
        <v>123</v>
      </c>
      <c r="J75">
        <v>0</v>
      </c>
    </row>
    <row r="76" spans="1:10" x14ac:dyDescent="0.3">
      <c r="A76" s="4" t="s">
        <v>110</v>
      </c>
      <c r="B76" s="1" t="s">
        <v>63</v>
      </c>
      <c r="C76">
        <v>21</v>
      </c>
      <c r="D76">
        <v>2</v>
      </c>
      <c r="E76">
        <v>32</v>
      </c>
      <c r="F76">
        <v>21</v>
      </c>
      <c r="G76" t="s">
        <v>2</v>
      </c>
      <c r="H76" t="s">
        <v>113</v>
      </c>
      <c r="I76" t="s">
        <v>123</v>
      </c>
      <c r="J76">
        <v>0</v>
      </c>
    </row>
    <row r="77" spans="1:10" x14ac:dyDescent="0.3">
      <c r="A77" s="4" t="s">
        <v>110</v>
      </c>
      <c r="B77" s="1" t="s">
        <v>64</v>
      </c>
      <c r="C77">
        <v>19</v>
      </c>
      <c r="D77">
        <v>0.9</v>
      </c>
      <c r="E77">
        <v>28</v>
      </c>
      <c r="F77">
        <v>19</v>
      </c>
      <c r="G77" t="s">
        <v>2</v>
      </c>
      <c r="H77" t="s">
        <v>114</v>
      </c>
      <c r="I77" t="s">
        <v>123</v>
      </c>
      <c r="J77">
        <v>4</v>
      </c>
    </row>
    <row r="78" spans="1:10" x14ac:dyDescent="0.3">
      <c r="A78" s="4" t="s">
        <v>110</v>
      </c>
      <c r="B78" t="s">
        <v>65</v>
      </c>
      <c r="C78">
        <v>15</v>
      </c>
      <c r="D78">
        <v>0.9</v>
      </c>
      <c r="E78">
        <v>13</v>
      </c>
      <c r="F78">
        <v>18</v>
      </c>
      <c r="G78" t="s">
        <v>2</v>
      </c>
      <c r="H78" t="s">
        <v>113</v>
      </c>
      <c r="I78" t="s">
        <v>123</v>
      </c>
      <c r="J78">
        <v>0</v>
      </c>
    </row>
    <row r="79" spans="1:10" x14ac:dyDescent="0.3">
      <c r="A79" s="4" t="s">
        <v>110</v>
      </c>
      <c r="B79" s="1" t="s">
        <v>66</v>
      </c>
      <c r="G79" t="s">
        <v>2</v>
      </c>
      <c r="H79" t="s">
        <v>114</v>
      </c>
      <c r="I79" t="s">
        <v>123</v>
      </c>
      <c r="J79">
        <v>4</v>
      </c>
    </row>
    <row r="80" spans="1:10" x14ac:dyDescent="0.3">
      <c r="A80" s="4" t="s">
        <v>110</v>
      </c>
      <c r="B80" s="1" t="s">
        <v>67</v>
      </c>
      <c r="C80">
        <v>36</v>
      </c>
      <c r="D80">
        <v>2.2999999999999998</v>
      </c>
      <c r="E80">
        <v>49</v>
      </c>
      <c r="F80">
        <v>38</v>
      </c>
      <c r="G80" t="s">
        <v>2</v>
      </c>
      <c r="H80" t="s">
        <v>113</v>
      </c>
      <c r="I80" t="s">
        <v>123</v>
      </c>
      <c r="J80">
        <v>0</v>
      </c>
    </row>
    <row r="81" spans="1:10" x14ac:dyDescent="0.3">
      <c r="A81" s="4" t="s">
        <v>110</v>
      </c>
      <c r="B81" s="1" t="s">
        <v>68</v>
      </c>
      <c r="C81">
        <v>41</v>
      </c>
      <c r="D81">
        <v>2.4</v>
      </c>
      <c r="E81">
        <v>41</v>
      </c>
      <c r="F81">
        <v>41</v>
      </c>
      <c r="G81" t="s">
        <v>2</v>
      </c>
      <c r="H81" t="s">
        <v>113</v>
      </c>
      <c r="I81" t="s">
        <v>123</v>
      </c>
      <c r="J81">
        <v>0</v>
      </c>
    </row>
    <row r="82" spans="1:10" x14ac:dyDescent="0.3">
      <c r="A82" s="4" t="s">
        <v>110</v>
      </c>
      <c r="B82" s="1" t="s">
        <v>69</v>
      </c>
      <c r="C82">
        <v>33</v>
      </c>
      <c r="D82">
        <v>2.6</v>
      </c>
      <c r="E82">
        <v>39</v>
      </c>
      <c r="F82">
        <v>35</v>
      </c>
      <c r="G82" t="s">
        <v>2</v>
      </c>
      <c r="H82" t="s">
        <v>113</v>
      </c>
      <c r="I82" t="s">
        <v>123</v>
      </c>
      <c r="J82">
        <v>0</v>
      </c>
    </row>
    <row r="83" spans="1:10" x14ac:dyDescent="0.3">
      <c r="A83" s="4" t="s">
        <v>110</v>
      </c>
      <c r="B83" s="1" t="s">
        <v>70</v>
      </c>
      <c r="C83">
        <v>37</v>
      </c>
      <c r="D83">
        <v>2.1</v>
      </c>
      <c r="E83">
        <v>36</v>
      </c>
      <c r="F83">
        <v>38</v>
      </c>
      <c r="G83" t="s">
        <v>2</v>
      </c>
      <c r="H83" t="s">
        <v>113</v>
      </c>
      <c r="I83" t="s">
        <v>123</v>
      </c>
      <c r="J83">
        <v>0</v>
      </c>
    </row>
    <row r="84" spans="1:10" x14ac:dyDescent="0.3">
      <c r="A84" s="4" t="s">
        <v>110</v>
      </c>
      <c r="B84" s="1" t="s">
        <v>71</v>
      </c>
      <c r="C84">
        <v>49</v>
      </c>
      <c r="D84">
        <v>2</v>
      </c>
      <c r="E84">
        <v>70</v>
      </c>
      <c r="F84">
        <v>50</v>
      </c>
      <c r="G84" t="s">
        <v>2</v>
      </c>
      <c r="H84" t="s">
        <v>114</v>
      </c>
      <c r="I84" t="s">
        <v>123</v>
      </c>
      <c r="J84">
        <v>1</v>
      </c>
    </row>
    <row r="85" spans="1:10" x14ac:dyDescent="0.3">
      <c r="A85" s="4" t="s">
        <v>110</v>
      </c>
      <c r="B85" s="1" t="s">
        <v>72</v>
      </c>
      <c r="C85">
        <v>32</v>
      </c>
      <c r="D85">
        <v>1.2</v>
      </c>
      <c r="E85">
        <v>30</v>
      </c>
      <c r="F85">
        <v>40</v>
      </c>
      <c r="G85" t="s">
        <v>2</v>
      </c>
      <c r="H85" t="s">
        <v>113</v>
      </c>
      <c r="I85" t="s">
        <v>123</v>
      </c>
      <c r="J85">
        <v>0</v>
      </c>
    </row>
    <row r="86" spans="1:10" x14ac:dyDescent="0.3">
      <c r="A86" s="4" t="s">
        <v>110</v>
      </c>
      <c r="B86" s="1" t="s">
        <v>73</v>
      </c>
      <c r="C86">
        <v>36</v>
      </c>
      <c r="D86">
        <v>1.5</v>
      </c>
      <c r="E86">
        <v>38</v>
      </c>
      <c r="F86">
        <v>34</v>
      </c>
      <c r="G86" t="s">
        <v>2</v>
      </c>
      <c r="H86" t="s">
        <v>113</v>
      </c>
      <c r="I86" t="s">
        <v>123</v>
      </c>
      <c r="J86">
        <v>0</v>
      </c>
    </row>
    <row r="87" spans="1:10" x14ac:dyDescent="0.3">
      <c r="A87" s="4" t="s">
        <v>110</v>
      </c>
      <c r="B87" s="1" t="s">
        <v>74</v>
      </c>
      <c r="C87">
        <v>32</v>
      </c>
      <c r="D87">
        <v>1.4</v>
      </c>
      <c r="E87">
        <v>40</v>
      </c>
      <c r="F87">
        <v>36</v>
      </c>
      <c r="G87" t="s">
        <v>2</v>
      </c>
      <c r="H87" t="s">
        <v>113</v>
      </c>
      <c r="I87" t="s">
        <v>123</v>
      </c>
      <c r="J87">
        <v>0</v>
      </c>
    </row>
    <row r="88" spans="1:10" x14ac:dyDescent="0.3">
      <c r="A88" s="4" t="s">
        <v>110</v>
      </c>
      <c r="B88" s="1" t="s">
        <v>75</v>
      </c>
      <c r="C88">
        <v>34</v>
      </c>
      <c r="D88">
        <v>1.5</v>
      </c>
      <c r="E88">
        <v>42</v>
      </c>
      <c r="F88">
        <v>37</v>
      </c>
      <c r="G88" t="s">
        <v>2</v>
      </c>
      <c r="H88" t="s">
        <v>113</v>
      </c>
      <c r="I88" t="s">
        <v>123</v>
      </c>
      <c r="J88">
        <v>0</v>
      </c>
    </row>
    <row r="89" spans="1:10" x14ac:dyDescent="0.3">
      <c r="A89" s="4" t="s">
        <v>110</v>
      </c>
      <c r="B89" s="1" t="s">
        <v>76</v>
      </c>
      <c r="C89">
        <v>41</v>
      </c>
      <c r="D89">
        <v>1.4</v>
      </c>
      <c r="E89">
        <v>55</v>
      </c>
      <c r="F89">
        <v>39</v>
      </c>
      <c r="G89" t="s">
        <v>2</v>
      </c>
      <c r="H89" t="s">
        <v>114</v>
      </c>
      <c r="I89" t="s">
        <v>123</v>
      </c>
      <c r="J89">
        <v>2</v>
      </c>
    </row>
    <row r="90" spans="1:10" x14ac:dyDescent="0.3">
      <c r="A90" s="4" t="s">
        <v>110</v>
      </c>
      <c r="B90" s="1" t="s">
        <v>77</v>
      </c>
      <c r="C90">
        <v>30</v>
      </c>
      <c r="D90">
        <v>0.8</v>
      </c>
      <c r="E90">
        <v>25</v>
      </c>
      <c r="F90">
        <v>35</v>
      </c>
      <c r="G90" t="s">
        <v>2</v>
      </c>
      <c r="H90" t="s">
        <v>113</v>
      </c>
      <c r="I90" t="s">
        <v>123</v>
      </c>
      <c r="J90">
        <v>0</v>
      </c>
    </row>
    <row r="91" spans="1:10" x14ac:dyDescent="0.3">
      <c r="A91" s="4" t="s">
        <v>110</v>
      </c>
      <c r="B91" s="1" t="s">
        <v>78</v>
      </c>
      <c r="C91">
        <v>28</v>
      </c>
      <c r="D91">
        <v>0.6</v>
      </c>
      <c r="E91">
        <v>16</v>
      </c>
      <c r="F91">
        <v>23</v>
      </c>
      <c r="G91" t="s">
        <v>2</v>
      </c>
      <c r="H91" t="s">
        <v>113</v>
      </c>
      <c r="I91" t="s">
        <v>123</v>
      </c>
      <c r="J91">
        <v>0</v>
      </c>
    </row>
    <row r="92" spans="1:10" x14ac:dyDescent="0.3">
      <c r="A92" s="4" t="s">
        <v>110</v>
      </c>
      <c r="B92" s="1" t="s">
        <v>79</v>
      </c>
      <c r="C92">
        <v>34</v>
      </c>
      <c r="D92">
        <v>1</v>
      </c>
      <c r="E92">
        <v>38</v>
      </c>
      <c r="F92">
        <v>37</v>
      </c>
      <c r="G92" t="s">
        <v>2</v>
      </c>
      <c r="H92" t="s">
        <v>114</v>
      </c>
      <c r="I92" t="s">
        <v>123</v>
      </c>
      <c r="J92">
        <v>1</v>
      </c>
    </row>
    <row r="93" spans="1:10" x14ac:dyDescent="0.3">
      <c r="A93" s="4" t="s">
        <v>110</v>
      </c>
      <c r="B93" s="1" t="s">
        <v>80</v>
      </c>
      <c r="C93">
        <v>15</v>
      </c>
      <c r="D93">
        <v>0.7</v>
      </c>
      <c r="E93">
        <v>16</v>
      </c>
      <c r="F93">
        <v>12</v>
      </c>
      <c r="G93" t="s">
        <v>2</v>
      </c>
      <c r="H93" t="s">
        <v>113</v>
      </c>
      <c r="I93" t="s">
        <v>123</v>
      </c>
      <c r="J93">
        <v>0</v>
      </c>
    </row>
    <row r="94" spans="1:10" x14ac:dyDescent="0.3">
      <c r="A94" s="4" t="s">
        <v>110</v>
      </c>
      <c r="B94" s="1" t="s">
        <v>81</v>
      </c>
      <c r="G94" t="s">
        <v>2</v>
      </c>
      <c r="H94" t="s">
        <v>114</v>
      </c>
      <c r="I94" t="s">
        <v>123</v>
      </c>
      <c r="J94">
        <v>2</v>
      </c>
    </row>
    <row r="95" spans="1:10" x14ac:dyDescent="0.3">
      <c r="A95" s="4" t="s">
        <v>110</v>
      </c>
      <c r="B95" s="1" t="s">
        <v>82</v>
      </c>
      <c r="C95">
        <v>42</v>
      </c>
      <c r="D95">
        <v>2.5</v>
      </c>
      <c r="E95">
        <v>41</v>
      </c>
      <c r="F95">
        <v>46</v>
      </c>
      <c r="G95" t="s">
        <v>2</v>
      </c>
      <c r="H95" t="s">
        <v>113</v>
      </c>
      <c r="I95" t="s">
        <v>123</v>
      </c>
      <c r="J95">
        <v>0</v>
      </c>
    </row>
    <row r="96" spans="1:10" x14ac:dyDescent="0.3">
      <c r="A96" s="4" t="s">
        <v>110</v>
      </c>
      <c r="B96" s="1" t="s">
        <v>83</v>
      </c>
      <c r="C96">
        <v>37</v>
      </c>
      <c r="D96">
        <v>2</v>
      </c>
      <c r="E96">
        <v>51</v>
      </c>
      <c r="F96">
        <v>41</v>
      </c>
      <c r="G96" t="s">
        <v>2</v>
      </c>
      <c r="H96" t="s">
        <v>113</v>
      </c>
      <c r="I96" t="s">
        <v>123</v>
      </c>
      <c r="J96">
        <v>0</v>
      </c>
    </row>
    <row r="97" spans="1:10" x14ac:dyDescent="0.3">
      <c r="A97" s="4" t="s">
        <v>110</v>
      </c>
      <c r="B97" s="1" t="s">
        <v>84</v>
      </c>
      <c r="C97">
        <v>36</v>
      </c>
      <c r="D97">
        <v>1.6</v>
      </c>
      <c r="E97">
        <v>48</v>
      </c>
      <c r="F97">
        <v>44</v>
      </c>
      <c r="G97" t="s">
        <v>2</v>
      </c>
      <c r="H97" t="s">
        <v>114</v>
      </c>
      <c r="I97" t="s">
        <v>123</v>
      </c>
      <c r="J97">
        <v>1</v>
      </c>
    </row>
    <row r="98" spans="1:10" x14ac:dyDescent="0.3">
      <c r="A98" s="4" t="s">
        <v>110</v>
      </c>
      <c r="B98" s="1" t="s">
        <v>85</v>
      </c>
      <c r="C98">
        <v>16</v>
      </c>
      <c r="D98">
        <v>0.9</v>
      </c>
      <c r="E98">
        <v>11</v>
      </c>
      <c r="F98">
        <v>17</v>
      </c>
      <c r="G98" t="s">
        <v>2</v>
      </c>
      <c r="H98" t="s">
        <v>113</v>
      </c>
      <c r="I98" t="s">
        <v>123</v>
      </c>
      <c r="J98">
        <v>0</v>
      </c>
    </row>
    <row r="99" spans="1:10" x14ac:dyDescent="0.3">
      <c r="A99" s="4" t="s">
        <v>110</v>
      </c>
      <c r="B99" s="1" t="s">
        <v>86</v>
      </c>
      <c r="C99">
        <v>33</v>
      </c>
      <c r="D99">
        <v>2.9</v>
      </c>
      <c r="E99">
        <v>56</v>
      </c>
      <c r="F99">
        <v>39</v>
      </c>
      <c r="G99" t="s">
        <v>2</v>
      </c>
      <c r="H99" t="s">
        <v>114</v>
      </c>
      <c r="I99" t="s">
        <v>123</v>
      </c>
      <c r="J99">
        <v>2</v>
      </c>
    </row>
    <row r="100" spans="1:10" x14ac:dyDescent="0.3">
      <c r="A100" s="4" t="s">
        <v>110</v>
      </c>
      <c r="B100" s="1" t="s">
        <v>87</v>
      </c>
      <c r="C100">
        <v>35</v>
      </c>
      <c r="D100">
        <v>2.2000000000000002</v>
      </c>
      <c r="E100">
        <v>51</v>
      </c>
      <c r="F100">
        <v>37</v>
      </c>
      <c r="G100" t="s">
        <v>2</v>
      </c>
      <c r="H100" t="s">
        <v>113</v>
      </c>
      <c r="I100" t="s">
        <v>123</v>
      </c>
      <c r="J100">
        <v>0</v>
      </c>
    </row>
    <row r="101" spans="1:10" x14ac:dyDescent="0.3">
      <c r="A101" s="4" t="s">
        <v>110</v>
      </c>
      <c r="B101" s="1" t="s">
        <v>88</v>
      </c>
      <c r="C101">
        <v>27</v>
      </c>
      <c r="D101">
        <v>2.4</v>
      </c>
      <c r="E101">
        <v>41</v>
      </c>
      <c r="F101">
        <v>29</v>
      </c>
      <c r="G101" t="s">
        <v>2</v>
      </c>
      <c r="H101" t="s">
        <v>113</v>
      </c>
      <c r="I101" t="s">
        <v>123</v>
      </c>
      <c r="J101">
        <v>0</v>
      </c>
    </row>
    <row r="102" spans="1:10" x14ac:dyDescent="0.3">
      <c r="A102" s="4" t="s">
        <v>110</v>
      </c>
      <c r="B102" s="1" t="s">
        <v>89</v>
      </c>
      <c r="C102">
        <v>9</v>
      </c>
      <c r="D102">
        <v>1</v>
      </c>
      <c r="E102">
        <v>13</v>
      </c>
      <c r="F102">
        <v>9</v>
      </c>
      <c r="G102" t="s">
        <v>2</v>
      </c>
      <c r="H102" t="s">
        <v>113</v>
      </c>
      <c r="I102" t="s">
        <v>123</v>
      </c>
      <c r="J102">
        <v>0</v>
      </c>
    </row>
    <row r="103" spans="1:10" x14ac:dyDescent="0.3">
      <c r="A103" s="4" t="s">
        <v>110</v>
      </c>
      <c r="B103" s="1" t="s">
        <v>90</v>
      </c>
      <c r="C103">
        <v>6</v>
      </c>
      <c r="D103">
        <v>0.4</v>
      </c>
      <c r="E103">
        <v>6</v>
      </c>
      <c r="F103">
        <v>5</v>
      </c>
      <c r="G103" t="s">
        <v>2</v>
      </c>
      <c r="H103" t="s">
        <v>113</v>
      </c>
      <c r="I103" t="s">
        <v>123</v>
      </c>
      <c r="J103">
        <v>0</v>
      </c>
    </row>
    <row r="104" spans="1:10" x14ac:dyDescent="0.3">
      <c r="A104" s="4" t="s">
        <v>110</v>
      </c>
      <c r="B104" s="1" t="s">
        <v>91</v>
      </c>
      <c r="C104">
        <v>7</v>
      </c>
      <c r="D104">
        <v>0.5</v>
      </c>
      <c r="E104">
        <v>10</v>
      </c>
      <c r="F104">
        <v>7</v>
      </c>
      <c r="G104" t="s">
        <v>2</v>
      </c>
      <c r="H104" t="s">
        <v>113</v>
      </c>
      <c r="I104" t="s">
        <v>123</v>
      </c>
      <c r="J104">
        <v>0</v>
      </c>
    </row>
    <row r="105" spans="1:10" x14ac:dyDescent="0.3">
      <c r="A105" s="4" t="s">
        <v>110</v>
      </c>
      <c r="B105" s="1" t="s">
        <v>92</v>
      </c>
      <c r="C105">
        <v>8</v>
      </c>
      <c r="D105">
        <v>0.5</v>
      </c>
      <c r="E105">
        <v>9</v>
      </c>
      <c r="F105">
        <v>7</v>
      </c>
      <c r="G105" t="s">
        <v>2</v>
      </c>
      <c r="H105" t="s">
        <v>113</v>
      </c>
      <c r="I105" t="s">
        <v>123</v>
      </c>
      <c r="J105">
        <v>0</v>
      </c>
    </row>
    <row r="106" spans="1:10" x14ac:dyDescent="0.3">
      <c r="A106" s="4" t="s">
        <v>110</v>
      </c>
      <c r="B106" s="1" t="s">
        <v>93</v>
      </c>
      <c r="C106">
        <v>7</v>
      </c>
      <c r="D106">
        <v>0.6</v>
      </c>
      <c r="E106">
        <v>10</v>
      </c>
      <c r="F106">
        <v>8</v>
      </c>
      <c r="G106" t="s">
        <v>2</v>
      </c>
      <c r="H106" t="s">
        <v>113</v>
      </c>
      <c r="I106" t="s">
        <v>123</v>
      </c>
      <c r="J106">
        <v>0</v>
      </c>
    </row>
    <row r="107" spans="1:10" x14ac:dyDescent="0.3">
      <c r="A107" s="4" t="s">
        <v>110</v>
      </c>
      <c r="B107">
        <v>1</v>
      </c>
      <c r="C107">
        <v>104</v>
      </c>
      <c r="D107" t="s">
        <v>123</v>
      </c>
      <c r="E107" t="s">
        <v>123</v>
      </c>
      <c r="F107" t="s">
        <v>123</v>
      </c>
      <c r="G107" t="s">
        <v>1</v>
      </c>
      <c r="H107" t="s">
        <v>113</v>
      </c>
      <c r="I107">
        <v>266</v>
      </c>
      <c r="J107">
        <v>0</v>
      </c>
    </row>
    <row r="108" spans="1:10" x14ac:dyDescent="0.3">
      <c r="A108" s="4" t="s">
        <v>110</v>
      </c>
      <c r="B108">
        <v>2</v>
      </c>
      <c r="C108">
        <v>101</v>
      </c>
      <c r="D108" t="s">
        <v>123</v>
      </c>
      <c r="E108" t="s">
        <v>123</v>
      </c>
      <c r="F108" t="s">
        <v>123</v>
      </c>
      <c r="G108" t="s">
        <v>1</v>
      </c>
      <c r="H108" t="s">
        <v>113</v>
      </c>
      <c r="I108" t="s">
        <v>123</v>
      </c>
      <c r="J108">
        <v>0</v>
      </c>
    </row>
    <row r="109" spans="1:10" x14ac:dyDescent="0.3">
      <c r="A109" s="4" t="s">
        <v>110</v>
      </c>
      <c r="B109">
        <v>3</v>
      </c>
      <c r="C109">
        <v>86</v>
      </c>
      <c r="D109" t="s">
        <v>123</v>
      </c>
      <c r="E109" t="s">
        <v>123</v>
      </c>
      <c r="F109" t="s">
        <v>123</v>
      </c>
      <c r="G109" t="s">
        <v>1</v>
      </c>
      <c r="H109" t="s">
        <v>113</v>
      </c>
      <c r="I109" t="s">
        <v>123</v>
      </c>
      <c r="J109">
        <v>0</v>
      </c>
    </row>
    <row r="110" spans="1:10" x14ac:dyDescent="0.3">
      <c r="A110" s="4" t="s">
        <v>110</v>
      </c>
      <c r="B110">
        <v>4</v>
      </c>
      <c r="C110">
        <v>79</v>
      </c>
      <c r="D110" t="s">
        <v>123</v>
      </c>
      <c r="E110" t="s">
        <v>123</v>
      </c>
      <c r="F110" t="s">
        <v>123</v>
      </c>
      <c r="G110" t="s">
        <v>1</v>
      </c>
      <c r="H110" t="s">
        <v>114</v>
      </c>
      <c r="I110" t="s">
        <v>123</v>
      </c>
      <c r="J110">
        <v>2</v>
      </c>
    </row>
    <row r="111" spans="1:10" x14ac:dyDescent="0.3">
      <c r="A111" s="4" t="s">
        <v>110</v>
      </c>
      <c r="B111">
        <v>5</v>
      </c>
      <c r="C111">
        <v>77</v>
      </c>
      <c r="D111" t="s">
        <v>123</v>
      </c>
      <c r="E111" t="s">
        <v>123</v>
      </c>
      <c r="F111" t="s">
        <v>123</v>
      </c>
      <c r="G111" t="s">
        <v>1</v>
      </c>
      <c r="H111" t="s">
        <v>113</v>
      </c>
      <c r="I111" t="s">
        <v>123</v>
      </c>
      <c r="J111">
        <v>0</v>
      </c>
    </row>
    <row r="112" spans="1:10" x14ac:dyDescent="0.3">
      <c r="A112" s="4" t="s">
        <v>110</v>
      </c>
      <c r="B112">
        <v>6</v>
      </c>
      <c r="C112">
        <v>91</v>
      </c>
      <c r="D112" t="s">
        <v>123</v>
      </c>
      <c r="E112" t="s">
        <v>123</v>
      </c>
      <c r="F112" t="s">
        <v>123</v>
      </c>
      <c r="G112" t="s">
        <v>1</v>
      </c>
      <c r="H112" t="s">
        <v>113</v>
      </c>
      <c r="I112">
        <v>387</v>
      </c>
      <c r="J112">
        <v>0</v>
      </c>
    </row>
    <row r="113" spans="1:10" x14ac:dyDescent="0.3">
      <c r="A113" s="4" t="s">
        <v>110</v>
      </c>
      <c r="B113">
        <v>7</v>
      </c>
      <c r="C113">
        <v>101</v>
      </c>
      <c r="D113" t="s">
        <v>123</v>
      </c>
      <c r="E113" t="s">
        <v>123</v>
      </c>
      <c r="F113" t="s">
        <v>123</v>
      </c>
      <c r="G113" t="s">
        <v>1</v>
      </c>
      <c r="H113" t="s">
        <v>113</v>
      </c>
      <c r="I113" t="s">
        <v>123</v>
      </c>
      <c r="J113">
        <v>0</v>
      </c>
    </row>
    <row r="114" spans="1:10" x14ac:dyDescent="0.3">
      <c r="A114" s="4" t="s">
        <v>110</v>
      </c>
      <c r="B114">
        <v>8</v>
      </c>
      <c r="C114">
        <v>88</v>
      </c>
      <c r="D114" t="s">
        <v>123</v>
      </c>
      <c r="E114" t="s">
        <v>123</v>
      </c>
      <c r="F114" t="s">
        <v>123</v>
      </c>
      <c r="G114" t="s">
        <v>1</v>
      </c>
      <c r="H114" t="s">
        <v>113</v>
      </c>
      <c r="I114">
        <v>230</v>
      </c>
      <c r="J114">
        <v>0</v>
      </c>
    </row>
    <row r="115" spans="1:10" x14ac:dyDescent="0.3">
      <c r="A115" s="4" t="s">
        <v>110</v>
      </c>
      <c r="B115">
        <v>9</v>
      </c>
      <c r="C115">
        <v>80</v>
      </c>
      <c r="D115" t="s">
        <v>123</v>
      </c>
      <c r="E115" t="s">
        <v>123</v>
      </c>
      <c r="F115" t="s">
        <v>123</v>
      </c>
      <c r="G115" t="s">
        <v>1</v>
      </c>
      <c r="H115" t="s">
        <v>113</v>
      </c>
      <c r="I115" t="s">
        <v>123</v>
      </c>
      <c r="J115">
        <v>0</v>
      </c>
    </row>
    <row r="116" spans="1:10" x14ac:dyDescent="0.3">
      <c r="A116" s="4" t="s">
        <v>110</v>
      </c>
      <c r="B116">
        <v>10</v>
      </c>
      <c r="C116">
        <v>85</v>
      </c>
      <c r="D116" t="s">
        <v>123</v>
      </c>
      <c r="E116" t="s">
        <v>123</v>
      </c>
      <c r="F116" t="s">
        <v>123</v>
      </c>
      <c r="G116" t="s">
        <v>1</v>
      </c>
      <c r="H116" t="s">
        <v>114</v>
      </c>
      <c r="I116" t="s">
        <v>123</v>
      </c>
      <c r="J116">
        <v>2</v>
      </c>
    </row>
    <row r="117" spans="1:10" x14ac:dyDescent="0.3">
      <c r="A117" s="4" t="s">
        <v>111</v>
      </c>
      <c r="B117">
        <v>5</v>
      </c>
      <c r="C117">
        <v>177</v>
      </c>
      <c r="D117">
        <v>4.8</v>
      </c>
      <c r="E117">
        <v>260</v>
      </c>
      <c r="F117">
        <v>330</v>
      </c>
      <c r="G117" t="s">
        <v>108</v>
      </c>
      <c r="H117" t="s">
        <v>113</v>
      </c>
      <c r="I117" t="s">
        <v>123</v>
      </c>
      <c r="J117">
        <v>5</v>
      </c>
    </row>
    <row r="118" spans="1:10" x14ac:dyDescent="0.3">
      <c r="A118" s="4" t="s">
        <v>111</v>
      </c>
      <c r="B118">
        <v>7</v>
      </c>
      <c r="C118">
        <v>160</v>
      </c>
      <c r="D118">
        <v>3.8</v>
      </c>
      <c r="E118">
        <v>140</v>
      </c>
      <c r="F118">
        <v>150</v>
      </c>
      <c r="G118" t="s">
        <v>108</v>
      </c>
      <c r="H118" t="s">
        <v>113</v>
      </c>
      <c r="I118" t="s">
        <v>123</v>
      </c>
      <c r="J118">
        <v>0</v>
      </c>
    </row>
    <row r="119" spans="1:10" x14ac:dyDescent="0.3">
      <c r="A119" s="4" t="s">
        <v>111</v>
      </c>
      <c r="B119">
        <v>5</v>
      </c>
      <c r="C119" s="2">
        <v>160</v>
      </c>
      <c r="D119">
        <v>4.5999999999999996</v>
      </c>
      <c r="E119">
        <v>190</v>
      </c>
      <c r="F119" s="3">
        <v>320</v>
      </c>
      <c r="G119" t="s">
        <v>1</v>
      </c>
      <c r="H119" t="s">
        <v>113</v>
      </c>
      <c r="I119" t="s">
        <v>123</v>
      </c>
      <c r="J119">
        <v>10</v>
      </c>
    </row>
    <row r="120" spans="1:10" x14ac:dyDescent="0.3">
      <c r="A120" s="4" t="s">
        <v>111</v>
      </c>
      <c r="B120">
        <v>5</v>
      </c>
      <c r="C120">
        <v>150</v>
      </c>
      <c r="D120">
        <v>5.2</v>
      </c>
      <c r="E120">
        <v>240</v>
      </c>
      <c r="F120">
        <v>290</v>
      </c>
      <c r="G120" t="s">
        <v>108</v>
      </c>
      <c r="H120" t="s">
        <v>113</v>
      </c>
      <c r="I120" t="s">
        <v>123</v>
      </c>
      <c r="J120">
        <v>0</v>
      </c>
    </row>
    <row r="121" spans="1:10" x14ac:dyDescent="0.3">
      <c r="A121" s="4" t="s">
        <v>111</v>
      </c>
      <c r="B121">
        <v>2</v>
      </c>
      <c r="C121" s="3">
        <v>150</v>
      </c>
      <c r="D121" s="3">
        <v>5</v>
      </c>
      <c r="E121" s="3">
        <v>310</v>
      </c>
      <c r="F121" s="3">
        <v>900</v>
      </c>
      <c r="G121" t="s">
        <v>1</v>
      </c>
      <c r="H121" t="s">
        <v>113</v>
      </c>
      <c r="I121" t="s">
        <v>123</v>
      </c>
      <c r="J121">
        <v>0</v>
      </c>
    </row>
    <row r="122" spans="1:10" x14ac:dyDescent="0.3">
      <c r="A122" s="4" t="s">
        <v>111</v>
      </c>
      <c r="B122">
        <v>5</v>
      </c>
      <c r="C122" s="3">
        <v>150</v>
      </c>
      <c r="D122" s="3">
        <v>5</v>
      </c>
      <c r="E122" s="3">
        <v>290</v>
      </c>
      <c r="F122" s="3">
        <v>800</v>
      </c>
      <c r="G122" t="s">
        <v>1</v>
      </c>
      <c r="H122" t="s">
        <v>113</v>
      </c>
      <c r="I122" t="s">
        <v>123</v>
      </c>
      <c r="J122">
        <v>0</v>
      </c>
    </row>
    <row r="123" spans="1:10" x14ac:dyDescent="0.3">
      <c r="A123" s="4" t="s">
        <v>111</v>
      </c>
      <c r="B123">
        <v>1</v>
      </c>
      <c r="C123" s="3">
        <v>140</v>
      </c>
      <c r="D123" s="3">
        <v>3</v>
      </c>
      <c r="E123" s="3">
        <v>340</v>
      </c>
      <c r="F123" s="3">
        <v>220</v>
      </c>
      <c r="G123" t="s">
        <v>108</v>
      </c>
      <c r="H123" t="s">
        <v>113</v>
      </c>
      <c r="I123" t="s">
        <v>123</v>
      </c>
      <c r="J123">
        <v>0</v>
      </c>
    </row>
    <row r="124" spans="1:10" x14ac:dyDescent="0.3">
      <c r="A124" s="4" t="s">
        <v>111</v>
      </c>
      <c r="B124">
        <v>1</v>
      </c>
      <c r="C124">
        <v>140</v>
      </c>
      <c r="D124">
        <v>5.2</v>
      </c>
      <c r="E124">
        <v>340</v>
      </c>
      <c r="F124" s="3">
        <v>300</v>
      </c>
      <c r="G124" t="s">
        <v>108</v>
      </c>
      <c r="H124" t="s">
        <v>113</v>
      </c>
      <c r="I124" t="s">
        <v>123</v>
      </c>
      <c r="J124">
        <v>0</v>
      </c>
    </row>
    <row r="125" spans="1:10" x14ac:dyDescent="0.3">
      <c r="A125" s="4" t="s">
        <v>111</v>
      </c>
      <c r="B125">
        <v>4</v>
      </c>
      <c r="C125">
        <v>140</v>
      </c>
      <c r="D125">
        <v>7.4</v>
      </c>
      <c r="E125">
        <v>340</v>
      </c>
      <c r="F125">
        <v>240</v>
      </c>
      <c r="G125" t="s">
        <v>108</v>
      </c>
      <c r="H125" t="s">
        <v>113</v>
      </c>
      <c r="I125" t="s">
        <v>123</v>
      </c>
      <c r="J125">
        <v>6</v>
      </c>
    </row>
    <row r="126" spans="1:10" x14ac:dyDescent="0.3">
      <c r="A126" s="4" t="s">
        <v>111</v>
      </c>
      <c r="B126">
        <v>6</v>
      </c>
      <c r="C126">
        <v>140</v>
      </c>
      <c r="D126">
        <v>4.2</v>
      </c>
      <c r="E126">
        <v>250</v>
      </c>
      <c r="F126">
        <v>390</v>
      </c>
      <c r="G126" t="s">
        <v>108</v>
      </c>
      <c r="H126" t="s">
        <v>113</v>
      </c>
      <c r="I126" t="s">
        <v>123</v>
      </c>
      <c r="J126">
        <v>0</v>
      </c>
    </row>
    <row r="127" spans="1:10" x14ac:dyDescent="0.3">
      <c r="A127" s="4" t="s">
        <v>111</v>
      </c>
      <c r="B127">
        <v>3</v>
      </c>
      <c r="C127">
        <v>140</v>
      </c>
      <c r="D127">
        <v>5.6</v>
      </c>
      <c r="E127">
        <v>380</v>
      </c>
      <c r="F127">
        <v>870</v>
      </c>
      <c r="G127" t="s">
        <v>1</v>
      </c>
      <c r="H127" t="s">
        <v>113</v>
      </c>
      <c r="I127" t="s">
        <v>123</v>
      </c>
      <c r="J127">
        <v>1</v>
      </c>
    </row>
    <row r="128" spans="1:10" x14ac:dyDescent="0.3">
      <c r="A128" s="4" t="s">
        <v>111</v>
      </c>
      <c r="B128">
        <v>2</v>
      </c>
      <c r="C128">
        <v>140</v>
      </c>
      <c r="D128">
        <v>4.8</v>
      </c>
      <c r="E128">
        <v>290</v>
      </c>
      <c r="F128">
        <v>820</v>
      </c>
      <c r="G128" t="s">
        <v>1</v>
      </c>
      <c r="H128" t="s">
        <v>113</v>
      </c>
      <c r="I128" t="s">
        <v>123</v>
      </c>
      <c r="J128">
        <v>0</v>
      </c>
    </row>
    <row r="129" spans="1:10" x14ac:dyDescent="0.3">
      <c r="A129" s="4" t="s">
        <v>111</v>
      </c>
      <c r="B129">
        <v>3</v>
      </c>
      <c r="C129">
        <v>135</v>
      </c>
      <c r="D129">
        <v>3.8</v>
      </c>
      <c r="E129">
        <v>240</v>
      </c>
      <c r="F129">
        <v>330</v>
      </c>
      <c r="G129" t="s">
        <v>108</v>
      </c>
      <c r="H129" t="s">
        <v>113</v>
      </c>
      <c r="I129" t="s">
        <v>123</v>
      </c>
      <c r="J129">
        <v>0</v>
      </c>
    </row>
    <row r="130" spans="1:10" x14ac:dyDescent="0.3">
      <c r="A130" s="4" t="s">
        <v>111</v>
      </c>
      <c r="B130">
        <v>4</v>
      </c>
      <c r="C130">
        <v>135</v>
      </c>
      <c r="D130">
        <v>4</v>
      </c>
      <c r="E130">
        <v>270</v>
      </c>
      <c r="F130">
        <v>320</v>
      </c>
      <c r="G130" t="s">
        <v>108</v>
      </c>
      <c r="H130" t="s">
        <v>113</v>
      </c>
      <c r="I130" t="s">
        <v>123</v>
      </c>
      <c r="J130">
        <v>0</v>
      </c>
    </row>
    <row r="131" spans="1:10" x14ac:dyDescent="0.3">
      <c r="A131" s="4" t="s">
        <v>111</v>
      </c>
      <c r="B131">
        <v>6</v>
      </c>
      <c r="C131">
        <v>135</v>
      </c>
      <c r="D131">
        <v>3</v>
      </c>
      <c r="E131">
        <v>280</v>
      </c>
      <c r="F131">
        <v>330</v>
      </c>
      <c r="G131" t="s">
        <v>108</v>
      </c>
      <c r="H131" t="s">
        <v>113</v>
      </c>
      <c r="I131" t="s">
        <v>123</v>
      </c>
      <c r="J131" t="s">
        <v>123</v>
      </c>
    </row>
    <row r="132" spans="1:10" x14ac:dyDescent="0.3">
      <c r="A132" s="4" t="s">
        <v>111</v>
      </c>
      <c r="B132">
        <v>6</v>
      </c>
      <c r="C132" s="2">
        <v>130</v>
      </c>
      <c r="D132">
        <v>3.2</v>
      </c>
      <c r="E132">
        <v>320</v>
      </c>
      <c r="F132" s="3">
        <v>300</v>
      </c>
      <c r="G132" t="s">
        <v>108</v>
      </c>
      <c r="H132" t="s">
        <v>113</v>
      </c>
      <c r="I132" t="s">
        <v>123</v>
      </c>
      <c r="J132" t="s">
        <v>123</v>
      </c>
    </row>
    <row r="133" spans="1:10" x14ac:dyDescent="0.3">
      <c r="A133" s="4" t="s">
        <v>111</v>
      </c>
      <c r="B133">
        <v>8</v>
      </c>
      <c r="C133" s="3">
        <v>130</v>
      </c>
      <c r="D133" s="3">
        <v>6.5</v>
      </c>
      <c r="E133" s="3">
        <v>200</v>
      </c>
      <c r="F133" s="3">
        <v>320</v>
      </c>
      <c r="G133" t="s">
        <v>1</v>
      </c>
      <c r="H133" t="s">
        <v>113</v>
      </c>
      <c r="I133" t="s">
        <v>123</v>
      </c>
      <c r="J133" t="s">
        <v>123</v>
      </c>
    </row>
    <row r="134" spans="1:10" x14ac:dyDescent="0.3">
      <c r="A134" s="4" t="s">
        <v>111</v>
      </c>
      <c r="B134">
        <v>3</v>
      </c>
      <c r="C134">
        <v>126</v>
      </c>
      <c r="D134" s="3">
        <v>5</v>
      </c>
      <c r="E134">
        <v>220</v>
      </c>
      <c r="F134">
        <v>310</v>
      </c>
      <c r="G134" t="s">
        <v>108</v>
      </c>
      <c r="H134" t="s">
        <v>113</v>
      </c>
      <c r="I134" t="s">
        <v>123</v>
      </c>
      <c r="J134" t="s">
        <v>123</v>
      </c>
    </row>
    <row r="135" spans="1:10" x14ac:dyDescent="0.3">
      <c r="A135" s="4" t="s">
        <v>111</v>
      </c>
      <c r="B135">
        <v>8</v>
      </c>
      <c r="C135">
        <v>126</v>
      </c>
      <c r="D135">
        <v>2.8</v>
      </c>
      <c r="E135">
        <v>250</v>
      </c>
      <c r="F135">
        <v>260</v>
      </c>
      <c r="G135" t="s">
        <v>108</v>
      </c>
      <c r="H135" t="s">
        <v>113</v>
      </c>
      <c r="I135" t="s">
        <v>123</v>
      </c>
      <c r="J135" t="s">
        <v>123</v>
      </c>
    </row>
    <row r="136" spans="1:10" x14ac:dyDescent="0.3">
      <c r="A136" s="4" t="s">
        <v>111</v>
      </c>
      <c r="B136">
        <v>4</v>
      </c>
      <c r="C136">
        <v>125</v>
      </c>
      <c r="D136" s="3">
        <v>4.4000000000000004</v>
      </c>
      <c r="E136">
        <v>290</v>
      </c>
      <c r="F136">
        <v>360</v>
      </c>
      <c r="G136" t="s">
        <v>108</v>
      </c>
      <c r="H136" t="s">
        <v>113</v>
      </c>
      <c r="I136" t="s">
        <v>123</v>
      </c>
      <c r="J136" t="s">
        <v>123</v>
      </c>
    </row>
    <row r="137" spans="1:10" x14ac:dyDescent="0.3">
      <c r="A137" s="4" t="s">
        <v>111</v>
      </c>
      <c r="B137">
        <v>7</v>
      </c>
      <c r="C137">
        <v>125</v>
      </c>
      <c r="D137" s="3">
        <v>5</v>
      </c>
      <c r="E137">
        <v>250</v>
      </c>
      <c r="F137">
        <v>260</v>
      </c>
      <c r="G137" t="s">
        <v>108</v>
      </c>
      <c r="H137" t="s">
        <v>113</v>
      </c>
      <c r="I137" t="s">
        <v>123</v>
      </c>
      <c r="J137" t="s">
        <v>123</v>
      </c>
    </row>
    <row r="138" spans="1:10" x14ac:dyDescent="0.3">
      <c r="A138" s="4" t="s">
        <v>111</v>
      </c>
      <c r="B138">
        <v>9</v>
      </c>
      <c r="C138">
        <v>125</v>
      </c>
      <c r="D138" s="3">
        <v>3</v>
      </c>
      <c r="E138">
        <v>280</v>
      </c>
      <c r="F138">
        <v>320</v>
      </c>
      <c r="G138" t="s">
        <v>108</v>
      </c>
      <c r="H138" t="s">
        <v>113</v>
      </c>
      <c r="I138" t="s">
        <v>123</v>
      </c>
      <c r="J138" t="s">
        <v>123</v>
      </c>
    </row>
    <row r="139" spans="1:10" x14ac:dyDescent="0.3">
      <c r="A139" s="4" t="s">
        <v>111</v>
      </c>
      <c r="B139">
        <v>2</v>
      </c>
      <c r="C139">
        <v>124</v>
      </c>
      <c r="D139">
        <v>3.2</v>
      </c>
      <c r="E139">
        <v>250</v>
      </c>
      <c r="F139">
        <v>280</v>
      </c>
      <c r="G139" t="s">
        <v>108</v>
      </c>
      <c r="H139" t="s">
        <v>113</v>
      </c>
      <c r="I139" t="s">
        <v>123</v>
      </c>
      <c r="J139" t="s">
        <v>123</v>
      </c>
    </row>
    <row r="140" spans="1:10" x14ac:dyDescent="0.3">
      <c r="A140" s="4" t="s">
        <v>111</v>
      </c>
      <c r="B140">
        <v>7</v>
      </c>
      <c r="C140">
        <v>123</v>
      </c>
      <c r="D140">
        <v>3.8</v>
      </c>
      <c r="E140">
        <v>260</v>
      </c>
      <c r="F140">
        <v>850</v>
      </c>
      <c r="G140" t="s">
        <v>1</v>
      </c>
      <c r="H140" t="s">
        <v>113</v>
      </c>
      <c r="I140" t="s">
        <v>123</v>
      </c>
      <c r="J140" t="s">
        <v>123</v>
      </c>
    </row>
    <row r="141" spans="1:10" x14ac:dyDescent="0.3">
      <c r="A141" s="4" t="s">
        <v>111</v>
      </c>
      <c r="B141">
        <v>8</v>
      </c>
      <c r="C141">
        <v>120</v>
      </c>
      <c r="D141">
        <v>4.8</v>
      </c>
      <c r="E141">
        <v>250</v>
      </c>
      <c r="F141">
        <v>240</v>
      </c>
      <c r="G141" t="s">
        <v>108</v>
      </c>
      <c r="H141" t="s">
        <v>113</v>
      </c>
      <c r="I141" t="s">
        <v>123</v>
      </c>
      <c r="J141" t="s">
        <v>123</v>
      </c>
    </row>
    <row r="142" spans="1:10" x14ac:dyDescent="0.3">
      <c r="A142" s="4" t="s">
        <v>111</v>
      </c>
      <c r="B142">
        <v>9</v>
      </c>
      <c r="C142">
        <v>120</v>
      </c>
      <c r="D142" s="3">
        <v>4</v>
      </c>
      <c r="E142">
        <v>290</v>
      </c>
      <c r="F142">
        <v>250</v>
      </c>
      <c r="G142" t="s">
        <v>108</v>
      </c>
      <c r="H142" t="s">
        <v>113</v>
      </c>
      <c r="I142" t="s">
        <v>123</v>
      </c>
      <c r="J142" t="s">
        <v>123</v>
      </c>
    </row>
    <row r="143" spans="1:10" x14ac:dyDescent="0.3">
      <c r="A143" s="4" t="s">
        <v>111</v>
      </c>
      <c r="B143">
        <v>4</v>
      </c>
      <c r="C143" s="2">
        <v>120</v>
      </c>
      <c r="D143">
        <v>4.8</v>
      </c>
      <c r="E143">
        <v>340</v>
      </c>
      <c r="F143" s="3">
        <v>700</v>
      </c>
      <c r="G143" t="s">
        <v>1</v>
      </c>
      <c r="H143" t="s">
        <v>113</v>
      </c>
      <c r="I143" t="s">
        <v>123</v>
      </c>
      <c r="J143" t="s">
        <v>123</v>
      </c>
    </row>
    <row r="144" spans="1:10" x14ac:dyDescent="0.3">
      <c r="A144" s="4" t="s">
        <v>111</v>
      </c>
      <c r="B144">
        <v>10</v>
      </c>
      <c r="C144">
        <v>120</v>
      </c>
      <c r="D144">
        <v>3.5</v>
      </c>
      <c r="E144">
        <v>320</v>
      </c>
      <c r="F144">
        <v>820</v>
      </c>
      <c r="G144" t="s">
        <v>1</v>
      </c>
      <c r="H144" t="s">
        <v>113</v>
      </c>
      <c r="I144" t="s">
        <v>123</v>
      </c>
      <c r="J144" t="s">
        <v>123</v>
      </c>
    </row>
    <row r="145" spans="1:10" x14ac:dyDescent="0.3">
      <c r="A145" s="4" t="s">
        <v>111</v>
      </c>
      <c r="B145">
        <v>1</v>
      </c>
      <c r="C145" s="2">
        <v>120</v>
      </c>
      <c r="D145">
        <v>8</v>
      </c>
      <c r="E145">
        <v>390</v>
      </c>
      <c r="F145" s="3">
        <v>750</v>
      </c>
      <c r="G145" t="s">
        <v>1</v>
      </c>
      <c r="H145" t="s">
        <v>113</v>
      </c>
      <c r="I145" t="s">
        <v>123</v>
      </c>
      <c r="J145" t="s">
        <v>123</v>
      </c>
    </row>
    <row r="146" spans="1:10" x14ac:dyDescent="0.3">
      <c r="A146" s="4" t="s">
        <v>111</v>
      </c>
      <c r="B146">
        <v>6</v>
      </c>
      <c r="C146">
        <v>120</v>
      </c>
      <c r="D146" s="3">
        <v>3.6</v>
      </c>
      <c r="E146">
        <v>250</v>
      </c>
      <c r="F146">
        <v>320</v>
      </c>
      <c r="G146" t="s">
        <v>108</v>
      </c>
      <c r="H146" t="s">
        <v>113</v>
      </c>
      <c r="I146" t="s">
        <v>123</v>
      </c>
      <c r="J146" t="s">
        <v>123</v>
      </c>
    </row>
    <row r="147" spans="1:10" x14ac:dyDescent="0.3">
      <c r="A147" s="4" t="s">
        <v>111</v>
      </c>
      <c r="B147">
        <v>3</v>
      </c>
      <c r="C147">
        <v>120</v>
      </c>
      <c r="D147">
        <v>2.6</v>
      </c>
      <c r="E147">
        <v>280</v>
      </c>
      <c r="F147">
        <v>180</v>
      </c>
      <c r="G147" t="s">
        <v>108</v>
      </c>
      <c r="H147" t="s">
        <v>113</v>
      </c>
      <c r="I147" t="s">
        <v>123</v>
      </c>
      <c r="J147" t="s">
        <v>123</v>
      </c>
    </row>
    <row r="148" spans="1:10" x14ac:dyDescent="0.3">
      <c r="A148" s="4" t="s">
        <v>111</v>
      </c>
      <c r="B148">
        <v>9</v>
      </c>
      <c r="C148">
        <v>120</v>
      </c>
      <c r="D148">
        <v>3.4</v>
      </c>
      <c r="E148">
        <v>240</v>
      </c>
      <c r="F148">
        <v>180</v>
      </c>
      <c r="G148" t="s">
        <v>108</v>
      </c>
      <c r="H148" t="s">
        <v>113</v>
      </c>
      <c r="I148" t="s">
        <v>123</v>
      </c>
      <c r="J148" t="s">
        <v>123</v>
      </c>
    </row>
    <row r="149" spans="1:10" x14ac:dyDescent="0.3">
      <c r="A149" s="4" t="s">
        <v>111</v>
      </c>
      <c r="B149">
        <v>1</v>
      </c>
      <c r="C149">
        <v>119</v>
      </c>
      <c r="D149">
        <v>3</v>
      </c>
      <c r="E149">
        <v>250</v>
      </c>
      <c r="F149">
        <v>240</v>
      </c>
      <c r="G149" t="s">
        <v>108</v>
      </c>
      <c r="H149" t="s">
        <v>113</v>
      </c>
      <c r="I149" t="s">
        <v>123</v>
      </c>
      <c r="J149" t="s">
        <v>123</v>
      </c>
    </row>
    <row r="150" spans="1:10" x14ac:dyDescent="0.3">
      <c r="A150" s="4" t="s">
        <v>111</v>
      </c>
      <c r="B150">
        <v>7</v>
      </c>
      <c r="C150">
        <v>119</v>
      </c>
      <c r="D150">
        <v>4</v>
      </c>
      <c r="E150">
        <v>290</v>
      </c>
      <c r="F150">
        <v>260</v>
      </c>
      <c r="G150" t="s">
        <v>108</v>
      </c>
      <c r="H150" t="s">
        <v>113</v>
      </c>
      <c r="I150" t="s">
        <v>123</v>
      </c>
      <c r="J150" t="s">
        <v>123</v>
      </c>
    </row>
    <row r="151" spans="1:10" x14ac:dyDescent="0.3">
      <c r="A151" s="4" t="s">
        <v>111</v>
      </c>
      <c r="B151">
        <v>5</v>
      </c>
      <c r="C151">
        <v>119</v>
      </c>
      <c r="D151" s="3">
        <v>3.6</v>
      </c>
      <c r="E151">
        <v>270</v>
      </c>
      <c r="F151">
        <v>290</v>
      </c>
      <c r="G151" t="s">
        <v>108</v>
      </c>
      <c r="H151" t="s">
        <v>113</v>
      </c>
      <c r="I151" t="s">
        <v>123</v>
      </c>
      <c r="J151" t="s">
        <v>123</v>
      </c>
    </row>
    <row r="152" spans="1:10" x14ac:dyDescent="0.3">
      <c r="A152" s="4" t="s">
        <v>111</v>
      </c>
      <c r="B152">
        <v>2</v>
      </c>
      <c r="C152">
        <v>118</v>
      </c>
      <c r="D152" s="3">
        <v>3.8</v>
      </c>
      <c r="E152">
        <v>260</v>
      </c>
      <c r="F152">
        <v>260</v>
      </c>
      <c r="G152" t="s">
        <v>108</v>
      </c>
      <c r="H152" t="s">
        <v>113</v>
      </c>
      <c r="I152" t="s">
        <v>123</v>
      </c>
      <c r="J152" t="s">
        <v>123</v>
      </c>
    </row>
    <row r="153" spans="1:10" x14ac:dyDescent="0.3">
      <c r="A153" s="4" t="s">
        <v>111</v>
      </c>
      <c r="B153">
        <v>4</v>
      </c>
      <c r="C153">
        <v>118</v>
      </c>
      <c r="D153" s="3">
        <v>4.5999999999999996</v>
      </c>
      <c r="E153">
        <v>270</v>
      </c>
      <c r="F153">
        <v>390</v>
      </c>
      <c r="G153" t="s">
        <v>108</v>
      </c>
      <c r="H153" t="s">
        <v>113</v>
      </c>
      <c r="I153" t="s">
        <v>123</v>
      </c>
      <c r="J153" t="s">
        <v>123</v>
      </c>
    </row>
    <row r="154" spans="1:10" x14ac:dyDescent="0.3">
      <c r="A154" s="4" t="s">
        <v>111</v>
      </c>
      <c r="B154">
        <v>8</v>
      </c>
      <c r="C154">
        <v>117</v>
      </c>
      <c r="D154" s="3">
        <v>3.6</v>
      </c>
      <c r="E154">
        <v>290</v>
      </c>
      <c r="F154">
        <v>250</v>
      </c>
      <c r="G154" t="s">
        <v>108</v>
      </c>
      <c r="H154" t="s">
        <v>113</v>
      </c>
      <c r="I154" t="s">
        <v>123</v>
      </c>
      <c r="J154" t="s">
        <v>123</v>
      </c>
    </row>
    <row r="155" spans="1:10" x14ac:dyDescent="0.3">
      <c r="A155" s="4" t="s">
        <v>111</v>
      </c>
      <c r="B155">
        <v>8</v>
      </c>
      <c r="C155">
        <v>116</v>
      </c>
      <c r="D155">
        <v>3.6</v>
      </c>
      <c r="E155">
        <v>290</v>
      </c>
      <c r="F155">
        <v>210</v>
      </c>
      <c r="G155" t="s">
        <v>108</v>
      </c>
      <c r="H155" t="s">
        <v>113</v>
      </c>
      <c r="I155" t="s">
        <v>123</v>
      </c>
      <c r="J155" t="s">
        <v>123</v>
      </c>
    </row>
    <row r="156" spans="1:10" x14ac:dyDescent="0.3">
      <c r="A156" s="4" t="s">
        <v>111</v>
      </c>
      <c r="B156">
        <v>7</v>
      </c>
      <c r="C156">
        <v>116</v>
      </c>
      <c r="D156">
        <v>4.5999999999999996</v>
      </c>
      <c r="E156">
        <v>260</v>
      </c>
      <c r="F156">
        <v>400</v>
      </c>
      <c r="G156" t="s">
        <v>108</v>
      </c>
      <c r="H156" t="s">
        <v>113</v>
      </c>
      <c r="I156" t="s">
        <v>123</v>
      </c>
      <c r="J156" t="s">
        <v>123</v>
      </c>
    </row>
    <row r="157" spans="1:10" x14ac:dyDescent="0.3">
      <c r="A157" s="4" t="s">
        <v>111</v>
      </c>
      <c r="B157">
        <v>1</v>
      </c>
      <c r="C157">
        <v>115</v>
      </c>
      <c r="D157" s="3">
        <v>3.8</v>
      </c>
      <c r="E157">
        <v>250</v>
      </c>
      <c r="F157">
        <v>280</v>
      </c>
      <c r="G157" t="s">
        <v>108</v>
      </c>
      <c r="H157" t="s">
        <v>113</v>
      </c>
      <c r="I157" t="s">
        <v>123</v>
      </c>
      <c r="J157" t="s">
        <v>123</v>
      </c>
    </row>
    <row r="158" spans="1:10" x14ac:dyDescent="0.3">
      <c r="A158" s="4" t="s">
        <v>111</v>
      </c>
      <c r="B158">
        <v>7</v>
      </c>
      <c r="C158">
        <v>115</v>
      </c>
      <c r="D158">
        <v>4</v>
      </c>
      <c r="E158">
        <v>250</v>
      </c>
      <c r="F158">
        <v>220</v>
      </c>
      <c r="G158" t="s">
        <v>108</v>
      </c>
      <c r="H158" t="s">
        <v>113</v>
      </c>
      <c r="I158" t="s">
        <v>123</v>
      </c>
      <c r="J158" t="s">
        <v>123</v>
      </c>
    </row>
    <row r="159" spans="1:10" x14ac:dyDescent="0.3">
      <c r="A159" s="4" t="s">
        <v>111</v>
      </c>
      <c r="B159">
        <v>5</v>
      </c>
      <c r="C159">
        <v>113</v>
      </c>
      <c r="D159" s="3">
        <v>4</v>
      </c>
      <c r="E159">
        <v>240</v>
      </c>
      <c r="F159">
        <v>230</v>
      </c>
      <c r="G159" t="s">
        <v>108</v>
      </c>
      <c r="H159" t="s">
        <v>113</v>
      </c>
      <c r="I159" t="s">
        <v>123</v>
      </c>
      <c r="J159" t="s">
        <v>123</v>
      </c>
    </row>
    <row r="160" spans="1:10" x14ac:dyDescent="0.3">
      <c r="A160" s="4" t="s">
        <v>111</v>
      </c>
      <c r="B160">
        <v>4</v>
      </c>
      <c r="C160">
        <v>113</v>
      </c>
      <c r="D160">
        <v>3.4</v>
      </c>
      <c r="E160">
        <v>300</v>
      </c>
      <c r="F160">
        <v>280</v>
      </c>
      <c r="G160" t="s">
        <v>108</v>
      </c>
      <c r="H160" t="s">
        <v>113</v>
      </c>
      <c r="I160" t="s">
        <v>123</v>
      </c>
      <c r="J160" t="s">
        <v>123</v>
      </c>
    </row>
    <row r="161" spans="1:10" x14ac:dyDescent="0.3">
      <c r="A161" s="4" t="s">
        <v>111</v>
      </c>
      <c r="B161">
        <v>2</v>
      </c>
      <c r="C161">
        <v>113</v>
      </c>
      <c r="D161">
        <v>3.2</v>
      </c>
      <c r="E161">
        <v>220</v>
      </c>
      <c r="F161">
        <v>260</v>
      </c>
      <c r="G161" t="s">
        <v>108</v>
      </c>
      <c r="H161" t="s">
        <v>113</v>
      </c>
      <c r="I161" t="s">
        <v>123</v>
      </c>
      <c r="J161" t="s">
        <v>123</v>
      </c>
    </row>
    <row r="162" spans="1:10" x14ac:dyDescent="0.3">
      <c r="A162" s="4" t="s">
        <v>111</v>
      </c>
      <c r="B162">
        <v>9</v>
      </c>
      <c r="C162">
        <v>112</v>
      </c>
      <c r="D162" s="3">
        <v>4.2</v>
      </c>
      <c r="E162">
        <v>280</v>
      </c>
      <c r="F162">
        <v>400</v>
      </c>
      <c r="G162" t="s">
        <v>108</v>
      </c>
      <c r="H162" t="s">
        <v>113</v>
      </c>
      <c r="I162" t="s">
        <v>123</v>
      </c>
      <c r="J162" t="s">
        <v>123</v>
      </c>
    </row>
    <row r="163" spans="1:10" x14ac:dyDescent="0.3">
      <c r="A163" s="4" t="s">
        <v>111</v>
      </c>
      <c r="B163">
        <v>10</v>
      </c>
      <c r="C163">
        <v>112</v>
      </c>
      <c r="D163" s="3">
        <v>3.4</v>
      </c>
      <c r="E163">
        <v>290</v>
      </c>
      <c r="F163">
        <v>370</v>
      </c>
      <c r="G163" t="s">
        <v>108</v>
      </c>
      <c r="H163" t="s">
        <v>113</v>
      </c>
      <c r="I163" t="s">
        <v>123</v>
      </c>
      <c r="J163" t="s">
        <v>123</v>
      </c>
    </row>
    <row r="164" spans="1:10" x14ac:dyDescent="0.3">
      <c r="A164" s="4" t="s">
        <v>111</v>
      </c>
      <c r="B164">
        <v>7</v>
      </c>
      <c r="C164">
        <v>111</v>
      </c>
      <c r="D164" s="3">
        <v>3.8</v>
      </c>
      <c r="E164">
        <v>260</v>
      </c>
      <c r="F164">
        <v>310</v>
      </c>
      <c r="G164" t="s">
        <v>108</v>
      </c>
      <c r="H164" t="s">
        <v>113</v>
      </c>
      <c r="I164" t="s">
        <v>123</v>
      </c>
      <c r="J164" t="s">
        <v>123</v>
      </c>
    </row>
    <row r="165" spans="1:10" x14ac:dyDescent="0.3">
      <c r="A165" s="4" t="s">
        <v>111</v>
      </c>
      <c r="B165">
        <v>9</v>
      </c>
      <c r="C165">
        <v>111</v>
      </c>
      <c r="D165">
        <v>4.2</v>
      </c>
      <c r="E165">
        <v>250</v>
      </c>
      <c r="F165">
        <v>240</v>
      </c>
      <c r="G165" t="s">
        <v>108</v>
      </c>
      <c r="H165" t="s">
        <v>113</v>
      </c>
      <c r="I165" t="s">
        <v>123</v>
      </c>
      <c r="J165" t="s">
        <v>123</v>
      </c>
    </row>
    <row r="166" spans="1:10" x14ac:dyDescent="0.3">
      <c r="A166" s="4" t="s">
        <v>111</v>
      </c>
      <c r="B166">
        <v>2</v>
      </c>
      <c r="C166">
        <v>111</v>
      </c>
      <c r="D166">
        <v>2.8</v>
      </c>
      <c r="E166">
        <v>270</v>
      </c>
      <c r="F166">
        <v>180</v>
      </c>
      <c r="G166" t="s">
        <v>108</v>
      </c>
      <c r="H166" t="s">
        <v>113</v>
      </c>
      <c r="I166" t="s">
        <v>123</v>
      </c>
      <c r="J166" t="s">
        <v>123</v>
      </c>
    </row>
    <row r="167" spans="1:10" x14ac:dyDescent="0.3">
      <c r="A167" s="4" t="s">
        <v>111</v>
      </c>
      <c r="B167">
        <v>9</v>
      </c>
      <c r="C167">
        <v>111</v>
      </c>
      <c r="D167">
        <v>3.4</v>
      </c>
      <c r="E167">
        <v>270</v>
      </c>
      <c r="F167">
        <v>290</v>
      </c>
      <c r="G167" t="s">
        <v>108</v>
      </c>
      <c r="H167" t="s">
        <v>113</v>
      </c>
      <c r="I167" t="s">
        <v>123</v>
      </c>
      <c r="J167" t="s">
        <v>123</v>
      </c>
    </row>
    <row r="168" spans="1:10" x14ac:dyDescent="0.3">
      <c r="A168" s="4" t="s">
        <v>111</v>
      </c>
      <c r="B168">
        <v>10</v>
      </c>
      <c r="C168">
        <v>110</v>
      </c>
      <c r="D168">
        <v>2.8</v>
      </c>
      <c r="E168">
        <v>220</v>
      </c>
      <c r="F168">
        <v>230</v>
      </c>
      <c r="G168" t="s">
        <v>108</v>
      </c>
      <c r="H168" t="s">
        <v>113</v>
      </c>
      <c r="I168" t="s">
        <v>123</v>
      </c>
      <c r="J168" t="s">
        <v>123</v>
      </c>
    </row>
    <row r="169" spans="1:10" x14ac:dyDescent="0.3">
      <c r="A169" s="4" t="s">
        <v>111</v>
      </c>
      <c r="B169">
        <v>10</v>
      </c>
      <c r="C169">
        <v>110</v>
      </c>
      <c r="D169">
        <v>3.4</v>
      </c>
      <c r="E169">
        <v>290</v>
      </c>
      <c r="F169">
        <v>350</v>
      </c>
      <c r="G169" t="s">
        <v>108</v>
      </c>
      <c r="H169" t="s">
        <v>113</v>
      </c>
      <c r="I169" t="s">
        <v>123</v>
      </c>
      <c r="J169" t="s">
        <v>123</v>
      </c>
    </row>
    <row r="170" spans="1:10" x14ac:dyDescent="0.3">
      <c r="A170" s="4" t="s">
        <v>111</v>
      </c>
      <c r="B170">
        <v>6</v>
      </c>
      <c r="C170">
        <v>109</v>
      </c>
      <c r="D170">
        <v>4.4000000000000004</v>
      </c>
      <c r="E170">
        <v>250</v>
      </c>
      <c r="F170">
        <v>220</v>
      </c>
      <c r="G170" t="s">
        <v>108</v>
      </c>
      <c r="H170" t="s">
        <v>113</v>
      </c>
      <c r="I170" t="s">
        <v>123</v>
      </c>
      <c r="J170" t="s">
        <v>123</v>
      </c>
    </row>
    <row r="171" spans="1:10" x14ac:dyDescent="0.3">
      <c r="A171" s="4" t="s">
        <v>111</v>
      </c>
      <c r="B171">
        <v>2</v>
      </c>
      <c r="C171">
        <v>109</v>
      </c>
      <c r="D171" s="3">
        <v>4</v>
      </c>
      <c r="E171">
        <v>320</v>
      </c>
      <c r="F171">
        <v>290</v>
      </c>
      <c r="G171" t="s">
        <v>108</v>
      </c>
      <c r="H171" t="s">
        <v>113</v>
      </c>
      <c r="I171" t="s">
        <v>123</v>
      </c>
      <c r="J171" t="s">
        <v>123</v>
      </c>
    </row>
    <row r="172" spans="1:10" x14ac:dyDescent="0.3">
      <c r="A172" s="4" t="s">
        <v>111</v>
      </c>
      <c r="B172">
        <v>7</v>
      </c>
      <c r="C172">
        <v>108</v>
      </c>
      <c r="D172">
        <v>3.4</v>
      </c>
      <c r="E172">
        <v>200</v>
      </c>
      <c r="F172">
        <v>180</v>
      </c>
      <c r="G172" t="s">
        <v>108</v>
      </c>
      <c r="H172" t="s">
        <v>113</v>
      </c>
      <c r="I172" t="s">
        <v>123</v>
      </c>
      <c r="J172" t="s">
        <v>123</v>
      </c>
    </row>
    <row r="173" spans="1:10" x14ac:dyDescent="0.3">
      <c r="A173" s="4" t="s">
        <v>111</v>
      </c>
      <c r="B173">
        <v>4</v>
      </c>
      <c r="C173">
        <v>106</v>
      </c>
      <c r="D173">
        <v>3.6</v>
      </c>
      <c r="E173">
        <v>210</v>
      </c>
      <c r="F173">
        <v>230</v>
      </c>
      <c r="G173" t="s">
        <v>108</v>
      </c>
      <c r="H173" t="s">
        <v>113</v>
      </c>
      <c r="I173" t="s">
        <v>123</v>
      </c>
      <c r="J173" t="s">
        <v>123</v>
      </c>
    </row>
    <row r="174" spans="1:10" x14ac:dyDescent="0.3">
      <c r="A174" s="4" t="s">
        <v>111</v>
      </c>
      <c r="B174">
        <v>2</v>
      </c>
      <c r="C174">
        <v>106</v>
      </c>
      <c r="D174">
        <v>3.6</v>
      </c>
      <c r="E174">
        <v>280</v>
      </c>
      <c r="F174">
        <v>330</v>
      </c>
      <c r="G174" t="s">
        <v>108</v>
      </c>
      <c r="H174" t="s">
        <v>113</v>
      </c>
      <c r="I174" t="s">
        <v>123</v>
      </c>
      <c r="J174" t="s">
        <v>123</v>
      </c>
    </row>
    <row r="175" spans="1:10" x14ac:dyDescent="0.3">
      <c r="A175" s="4" t="s">
        <v>111</v>
      </c>
      <c r="B175">
        <v>6</v>
      </c>
      <c r="C175">
        <v>106</v>
      </c>
      <c r="D175">
        <v>2.2000000000000002</v>
      </c>
      <c r="E175">
        <v>260</v>
      </c>
      <c r="F175">
        <v>220</v>
      </c>
      <c r="G175" t="s">
        <v>108</v>
      </c>
      <c r="H175" t="s">
        <v>113</v>
      </c>
      <c r="I175" t="s">
        <v>123</v>
      </c>
      <c r="J175" t="s">
        <v>123</v>
      </c>
    </row>
    <row r="176" spans="1:10" x14ac:dyDescent="0.3">
      <c r="A176" s="4" t="s">
        <v>111</v>
      </c>
      <c r="B176">
        <v>5</v>
      </c>
      <c r="C176">
        <v>106</v>
      </c>
      <c r="D176">
        <v>3.6</v>
      </c>
      <c r="E176">
        <v>250</v>
      </c>
      <c r="F176">
        <v>150</v>
      </c>
      <c r="G176" t="s">
        <v>108</v>
      </c>
      <c r="H176" t="s">
        <v>113</v>
      </c>
      <c r="I176" t="s">
        <v>123</v>
      </c>
      <c r="J176" t="s">
        <v>123</v>
      </c>
    </row>
    <row r="177" spans="1:10" x14ac:dyDescent="0.3">
      <c r="A177" s="4" t="s">
        <v>111</v>
      </c>
      <c r="B177">
        <v>8</v>
      </c>
      <c r="C177">
        <v>105</v>
      </c>
      <c r="D177" s="3">
        <v>2.6</v>
      </c>
      <c r="E177">
        <v>160</v>
      </c>
      <c r="F177">
        <v>140</v>
      </c>
      <c r="G177" t="s">
        <v>108</v>
      </c>
      <c r="H177" t="s">
        <v>113</v>
      </c>
      <c r="I177" t="s">
        <v>123</v>
      </c>
      <c r="J177" t="s">
        <v>123</v>
      </c>
    </row>
    <row r="178" spans="1:10" x14ac:dyDescent="0.3">
      <c r="A178" s="4" t="s">
        <v>111</v>
      </c>
      <c r="B178">
        <v>2</v>
      </c>
      <c r="C178">
        <v>105</v>
      </c>
      <c r="D178">
        <v>2.6</v>
      </c>
      <c r="E178">
        <v>190</v>
      </c>
      <c r="F178">
        <v>170</v>
      </c>
      <c r="G178" t="s">
        <v>108</v>
      </c>
      <c r="H178" t="s">
        <v>113</v>
      </c>
      <c r="I178" t="s">
        <v>123</v>
      </c>
      <c r="J178" t="s">
        <v>123</v>
      </c>
    </row>
    <row r="179" spans="1:10" x14ac:dyDescent="0.3">
      <c r="A179" s="4" t="s">
        <v>111</v>
      </c>
      <c r="B179">
        <v>8</v>
      </c>
      <c r="C179">
        <v>104</v>
      </c>
      <c r="D179" s="3">
        <v>4</v>
      </c>
      <c r="E179">
        <v>270</v>
      </c>
      <c r="F179">
        <v>470</v>
      </c>
      <c r="G179" t="s">
        <v>108</v>
      </c>
      <c r="H179" t="s">
        <v>113</v>
      </c>
      <c r="I179" t="s">
        <v>123</v>
      </c>
      <c r="J179" t="s">
        <v>123</v>
      </c>
    </row>
    <row r="180" spans="1:10" x14ac:dyDescent="0.3">
      <c r="A180" s="4" t="s">
        <v>111</v>
      </c>
      <c r="B180">
        <v>1</v>
      </c>
      <c r="C180">
        <v>103</v>
      </c>
      <c r="D180">
        <v>2.8</v>
      </c>
      <c r="E180">
        <v>220</v>
      </c>
      <c r="F180">
        <v>220</v>
      </c>
      <c r="G180" t="s">
        <v>108</v>
      </c>
      <c r="H180" t="s">
        <v>113</v>
      </c>
      <c r="I180" t="s">
        <v>123</v>
      </c>
      <c r="J180" t="s">
        <v>123</v>
      </c>
    </row>
    <row r="181" spans="1:10" x14ac:dyDescent="0.3">
      <c r="A181" s="4" t="s">
        <v>111</v>
      </c>
      <c r="B181">
        <v>3</v>
      </c>
      <c r="C181">
        <v>103</v>
      </c>
      <c r="D181">
        <v>3.4</v>
      </c>
      <c r="E181">
        <v>210</v>
      </c>
      <c r="F181">
        <v>220</v>
      </c>
      <c r="G181" t="s">
        <v>108</v>
      </c>
      <c r="H181" t="s">
        <v>113</v>
      </c>
      <c r="I181" t="s">
        <v>123</v>
      </c>
      <c r="J181" t="s">
        <v>123</v>
      </c>
    </row>
    <row r="182" spans="1:10" x14ac:dyDescent="0.3">
      <c r="A182" s="4" t="s">
        <v>111</v>
      </c>
      <c r="B182">
        <v>8</v>
      </c>
      <c r="C182">
        <v>102</v>
      </c>
      <c r="D182">
        <v>3.9</v>
      </c>
      <c r="E182">
        <v>94</v>
      </c>
      <c r="F182">
        <v>190</v>
      </c>
      <c r="G182" t="s">
        <v>108</v>
      </c>
      <c r="H182" t="s">
        <v>113</v>
      </c>
      <c r="I182" t="s">
        <v>123</v>
      </c>
      <c r="J182" t="s">
        <v>123</v>
      </c>
    </row>
    <row r="183" spans="1:10" x14ac:dyDescent="0.3">
      <c r="A183" s="4" t="s">
        <v>111</v>
      </c>
      <c r="B183">
        <v>4</v>
      </c>
      <c r="C183">
        <v>101</v>
      </c>
      <c r="D183">
        <v>3.6</v>
      </c>
      <c r="E183">
        <v>220</v>
      </c>
      <c r="F183">
        <v>170</v>
      </c>
      <c r="G183" t="s">
        <v>108</v>
      </c>
      <c r="H183" t="s">
        <v>113</v>
      </c>
      <c r="I183" t="s">
        <v>123</v>
      </c>
      <c r="J183" t="s">
        <v>123</v>
      </c>
    </row>
    <row r="184" spans="1:10" x14ac:dyDescent="0.3">
      <c r="A184" s="4" t="s">
        <v>111</v>
      </c>
      <c r="B184">
        <v>3</v>
      </c>
      <c r="C184" s="2">
        <v>100</v>
      </c>
      <c r="D184">
        <v>2.2000000000000002</v>
      </c>
      <c r="E184">
        <v>260</v>
      </c>
      <c r="F184" s="3">
        <v>160</v>
      </c>
      <c r="G184" t="s">
        <v>108</v>
      </c>
      <c r="H184" t="s">
        <v>113</v>
      </c>
      <c r="I184" t="s">
        <v>123</v>
      </c>
      <c r="J184" t="s">
        <v>123</v>
      </c>
    </row>
    <row r="185" spans="1:10" x14ac:dyDescent="0.3">
      <c r="A185" s="4" t="s">
        <v>111</v>
      </c>
      <c r="B185">
        <v>3</v>
      </c>
      <c r="C185" s="3">
        <v>100</v>
      </c>
      <c r="D185" s="3">
        <v>3</v>
      </c>
      <c r="E185" s="3">
        <v>250</v>
      </c>
      <c r="F185" s="3">
        <v>150</v>
      </c>
      <c r="G185" t="s">
        <v>108</v>
      </c>
      <c r="H185" t="s">
        <v>113</v>
      </c>
      <c r="I185" t="s">
        <v>123</v>
      </c>
      <c r="J185" t="s">
        <v>123</v>
      </c>
    </row>
    <row r="186" spans="1:10" x14ac:dyDescent="0.3">
      <c r="A186" s="4" t="s">
        <v>111</v>
      </c>
      <c r="B186">
        <v>10</v>
      </c>
      <c r="C186" s="2">
        <v>99</v>
      </c>
      <c r="D186">
        <v>0.4</v>
      </c>
      <c r="E186" s="2">
        <v>19</v>
      </c>
      <c r="F186" s="2">
        <v>11</v>
      </c>
      <c r="G186" t="s">
        <v>108</v>
      </c>
      <c r="H186" t="s">
        <v>113</v>
      </c>
      <c r="I186" t="s">
        <v>123</v>
      </c>
      <c r="J186" t="s">
        <v>123</v>
      </c>
    </row>
    <row r="187" spans="1:10" x14ac:dyDescent="0.3">
      <c r="A187" s="4" t="s">
        <v>111</v>
      </c>
      <c r="B187">
        <v>10</v>
      </c>
      <c r="C187">
        <v>98</v>
      </c>
      <c r="D187">
        <v>3.6</v>
      </c>
      <c r="E187">
        <v>280</v>
      </c>
      <c r="F187">
        <v>220</v>
      </c>
      <c r="G187" t="s">
        <v>108</v>
      </c>
      <c r="H187" t="s">
        <v>113</v>
      </c>
      <c r="I187" t="s">
        <v>123</v>
      </c>
      <c r="J187" t="s">
        <v>123</v>
      </c>
    </row>
    <row r="188" spans="1:10" x14ac:dyDescent="0.3">
      <c r="A188" s="4" t="s">
        <v>111</v>
      </c>
      <c r="B188">
        <v>1</v>
      </c>
      <c r="C188">
        <v>98</v>
      </c>
      <c r="D188">
        <v>3.2</v>
      </c>
      <c r="E188">
        <v>220</v>
      </c>
      <c r="F188">
        <v>180</v>
      </c>
      <c r="G188" t="s">
        <v>108</v>
      </c>
      <c r="H188" t="s">
        <v>113</v>
      </c>
      <c r="I188" t="s">
        <v>123</v>
      </c>
      <c r="J188" t="s">
        <v>123</v>
      </c>
    </row>
    <row r="189" spans="1:10" x14ac:dyDescent="0.3">
      <c r="A189" s="4" t="s">
        <v>111</v>
      </c>
      <c r="B189">
        <v>5</v>
      </c>
      <c r="C189">
        <v>97</v>
      </c>
      <c r="D189">
        <v>4.0999999999999996</v>
      </c>
      <c r="E189">
        <v>270</v>
      </c>
      <c r="F189">
        <v>350</v>
      </c>
      <c r="G189" t="s">
        <v>108</v>
      </c>
      <c r="H189" t="s">
        <v>113</v>
      </c>
      <c r="I189" t="s">
        <v>123</v>
      </c>
      <c r="J189" t="s">
        <v>123</v>
      </c>
    </row>
    <row r="190" spans="1:10" x14ac:dyDescent="0.3">
      <c r="A190" s="4" t="s">
        <v>111</v>
      </c>
      <c r="B190">
        <v>6</v>
      </c>
      <c r="C190">
        <v>97</v>
      </c>
      <c r="D190" s="3">
        <v>4.2</v>
      </c>
      <c r="E190">
        <v>240</v>
      </c>
      <c r="F190">
        <v>230</v>
      </c>
      <c r="G190" t="s">
        <v>108</v>
      </c>
      <c r="H190" t="s">
        <v>113</v>
      </c>
      <c r="I190" t="s">
        <v>123</v>
      </c>
      <c r="J190" t="s">
        <v>123</v>
      </c>
    </row>
    <row r="191" spans="1:10" x14ac:dyDescent="0.3">
      <c r="A191" s="4" t="s">
        <v>111</v>
      </c>
      <c r="B191">
        <v>8</v>
      </c>
      <c r="C191">
        <v>97</v>
      </c>
      <c r="D191">
        <v>3.2</v>
      </c>
      <c r="E191">
        <v>240</v>
      </c>
      <c r="F191">
        <v>220</v>
      </c>
      <c r="G191" t="s">
        <v>108</v>
      </c>
      <c r="H191" t="s">
        <v>113</v>
      </c>
      <c r="I191" t="s">
        <v>123</v>
      </c>
      <c r="J191" t="s">
        <v>123</v>
      </c>
    </row>
    <row r="192" spans="1:10" x14ac:dyDescent="0.3">
      <c r="A192" s="4" t="s">
        <v>111</v>
      </c>
      <c r="B192">
        <v>9</v>
      </c>
      <c r="C192">
        <v>96</v>
      </c>
      <c r="D192">
        <v>3.2</v>
      </c>
      <c r="E192">
        <v>220</v>
      </c>
      <c r="F192">
        <v>170</v>
      </c>
      <c r="G192" t="s">
        <v>108</v>
      </c>
      <c r="H192" t="s">
        <v>113</v>
      </c>
      <c r="I192" t="s">
        <v>123</v>
      </c>
      <c r="J192" t="s">
        <v>123</v>
      </c>
    </row>
    <row r="193" spans="1:10" x14ac:dyDescent="0.3">
      <c r="A193" s="4" t="s">
        <v>111</v>
      </c>
      <c r="B193">
        <v>3</v>
      </c>
      <c r="C193">
        <v>96</v>
      </c>
      <c r="D193">
        <v>3.8</v>
      </c>
      <c r="E193">
        <v>170</v>
      </c>
      <c r="F193">
        <v>190</v>
      </c>
      <c r="G193" t="s">
        <v>108</v>
      </c>
      <c r="H193" t="s">
        <v>113</v>
      </c>
      <c r="I193" t="s">
        <v>123</v>
      </c>
      <c r="J193" t="s">
        <v>123</v>
      </c>
    </row>
    <row r="194" spans="1:10" x14ac:dyDescent="0.3">
      <c r="A194" s="4" t="s">
        <v>111</v>
      </c>
      <c r="B194">
        <v>2</v>
      </c>
      <c r="C194" s="2">
        <v>95</v>
      </c>
      <c r="D194">
        <v>3</v>
      </c>
      <c r="E194">
        <v>210</v>
      </c>
      <c r="F194" s="3">
        <v>150</v>
      </c>
      <c r="G194" t="s">
        <v>108</v>
      </c>
      <c r="H194" t="s">
        <v>113</v>
      </c>
      <c r="I194" t="s">
        <v>123</v>
      </c>
      <c r="J194" t="s">
        <v>123</v>
      </c>
    </row>
    <row r="195" spans="1:10" x14ac:dyDescent="0.3">
      <c r="A195" s="4" t="s">
        <v>111</v>
      </c>
      <c r="B195">
        <v>1</v>
      </c>
      <c r="C195">
        <v>95</v>
      </c>
      <c r="D195" s="3">
        <v>2.8</v>
      </c>
      <c r="E195">
        <v>180</v>
      </c>
      <c r="F195">
        <v>130</v>
      </c>
      <c r="G195" t="s">
        <v>108</v>
      </c>
      <c r="H195" t="s">
        <v>113</v>
      </c>
      <c r="I195" t="s">
        <v>123</v>
      </c>
      <c r="J195" t="s">
        <v>123</v>
      </c>
    </row>
    <row r="196" spans="1:10" x14ac:dyDescent="0.3">
      <c r="A196" s="4" t="s">
        <v>111</v>
      </c>
      <c r="B196">
        <v>10</v>
      </c>
      <c r="C196">
        <v>95</v>
      </c>
      <c r="D196" s="3">
        <v>3</v>
      </c>
      <c r="E196">
        <v>210</v>
      </c>
      <c r="F196">
        <v>200</v>
      </c>
      <c r="G196" t="s">
        <v>108</v>
      </c>
      <c r="H196" t="s">
        <v>113</v>
      </c>
      <c r="I196" t="s">
        <v>123</v>
      </c>
      <c r="J196" t="s">
        <v>123</v>
      </c>
    </row>
    <row r="197" spans="1:10" x14ac:dyDescent="0.3">
      <c r="A197" s="4" t="s">
        <v>111</v>
      </c>
      <c r="B197">
        <v>3</v>
      </c>
      <c r="C197">
        <v>94</v>
      </c>
      <c r="D197">
        <v>3.8</v>
      </c>
      <c r="E197">
        <v>190</v>
      </c>
      <c r="F197">
        <v>180</v>
      </c>
      <c r="G197" t="s">
        <v>108</v>
      </c>
      <c r="H197" t="s">
        <v>113</v>
      </c>
      <c r="I197" t="s">
        <v>123</v>
      </c>
      <c r="J197" t="s">
        <v>123</v>
      </c>
    </row>
    <row r="198" spans="1:10" x14ac:dyDescent="0.3">
      <c r="A198" s="4" t="s">
        <v>111</v>
      </c>
      <c r="B198">
        <v>4</v>
      </c>
      <c r="C198">
        <v>93</v>
      </c>
      <c r="D198">
        <v>1.4</v>
      </c>
      <c r="E198">
        <v>90</v>
      </c>
      <c r="F198">
        <v>90</v>
      </c>
      <c r="G198" t="s">
        <v>108</v>
      </c>
      <c r="H198" t="s">
        <v>113</v>
      </c>
      <c r="I198" t="s">
        <v>123</v>
      </c>
      <c r="J198" t="s">
        <v>123</v>
      </c>
    </row>
    <row r="199" spans="1:10" x14ac:dyDescent="0.3">
      <c r="A199" s="4" t="s">
        <v>111</v>
      </c>
      <c r="B199">
        <v>1</v>
      </c>
      <c r="C199">
        <v>93</v>
      </c>
      <c r="D199">
        <v>2.8</v>
      </c>
      <c r="E199">
        <v>170</v>
      </c>
      <c r="F199">
        <v>180</v>
      </c>
      <c r="G199" t="s">
        <v>108</v>
      </c>
      <c r="H199" t="s">
        <v>113</v>
      </c>
      <c r="I199" t="s">
        <v>123</v>
      </c>
      <c r="J199" t="s">
        <v>123</v>
      </c>
    </row>
    <row r="200" spans="1:10" x14ac:dyDescent="0.3">
      <c r="A200" s="4" t="s">
        <v>111</v>
      </c>
      <c r="B200">
        <v>10</v>
      </c>
      <c r="C200">
        <v>91</v>
      </c>
      <c r="D200">
        <v>2.8</v>
      </c>
      <c r="E200">
        <v>210</v>
      </c>
      <c r="F200">
        <v>220</v>
      </c>
      <c r="G200" t="s">
        <v>108</v>
      </c>
      <c r="H200" t="s">
        <v>113</v>
      </c>
      <c r="I200" t="s">
        <v>123</v>
      </c>
      <c r="J200" t="s">
        <v>123</v>
      </c>
    </row>
    <row r="201" spans="1:10" x14ac:dyDescent="0.3">
      <c r="A201" s="4" t="s">
        <v>111</v>
      </c>
      <c r="B201">
        <v>5</v>
      </c>
      <c r="C201">
        <v>90</v>
      </c>
      <c r="D201">
        <v>2.8</v>
      </c>
      <c r="E201">
        <v>190</v>
      </c>
      <c r="F201">
        <v>180</v>
      </c>
      <c r="G201" t="s">
        <v>108</v>
      </c>
      <c r="H201" t="s">
        <v>113</v>
      </c>
      <c r="I201" t="s">
        <v>123</v>
      </c>
      <c r="J201" t="s">
        <v>123</v>
      </c>
    </row>
    <row r="202" spans="1:10" x14ac:dyDescent="0.3">
      <c r="A202" s="4" t="s">
        <v>111</v>
      </c>
      <c r="B202">
        <v>5</v>
      </c>
      <c r="C202">
        <v>87</v>
      </c>
      <c r="D202" s="3">
        <v>2</v>
      </c>
      <c r="E202">
        <v>180</v>
      </c>
      <c r="F202">
        <v>130</v>
      </c>
      <c r="G202" t="s">
        <v>108</v>
      </c>
      <c r="H202" t="s">
        <v>113</v>
      </c>
      <c r="I202" t="s">
        <v>123</v>
      </c>
      <c r="J202" t="s">
        <v>123</v>
      </c>
    </row>
    <row r="203" spans="1:10" x14ac:dyDescent="0.3">
      <c r="A203" s="4" t="s">
        <v>111</v>
      </c>
      <c r="B203">
        <v>9</v>
      </c>
      <c r="C203">
        <v>86</v>
      </c>
      <c r="D203">
        <v>2.2000000000000002</v>
      </c>
      <c r="E203">
        <v>115</v>
      </c>
      <c r="F203">
        <v>130</v>
      </c>
      <c r="G203" t="s">
        <v>108</v>
      </c>
      <c r="H203" t="s">
        <v>113</v>
      </c>
      <c r="I203" t="s">
        <v>123</v>
      </c>
      <c r="J203" t="s">
        <v>123</v>
      </c>
    </row>
    <row r="204" spans="1:10" x14ac:dyDescent="0.3">
      <c r="A204" s="4" t="s">
        <v>111</v>
      </c>
      <c r="B204">
        <v>1</v>
      </c>
      <c r="C204">
        <v>84</v>
      </c>
      <c r="D204">
        <v>1.6</v>
      </c>
      <c r="E204">
        <v>150</v>
      </c>
      <c r="F204">
        <v>110</v>
      </c>
      <c r="G204" t="s">
        <v>108</v>
      </c>
      <c r="H204" t="s">
        <v>113</v>
      </c>
      <c r="I204" t="s">
        <v>123</v>
      </c>
      <c r="J204" t="s">
        <v>123</v>
      </c>
    </row>
    <row r="205" spans="1:10" x14ac:dyDescent="0.3">
      <c r="A205" s="4" t="s">
        <v>111</v>
      </c>
      <c r="B205">
        <v>7</v>
      </c>
      <c r="C205">
        <v>81</v>
      </c>
      <c r="D205" s="3">
        <v>1.8</v>
      </c>
      <c r="E205">
        <v>150</v>
      </c>
      <c r="F205">
        <v>120</v>
      </c>
      <c r="G205" t="s">
        <v>108</v>
      </c>
      <c r="H205" t="s">
        <v>113</v>
      </c>
      <c r="I205" t="s">
        <v>123</v>
      </c>
      <c r="J205" t="s">
        <v>123</v>
      </c>
    </row>
    <row r="206" spans="1:10" x14ac:dyDescent="0.3">
      <c r="A206" s="4" t="s">
        <v>111</v>
      </c>
      <c r="B206">
        <v>8</v>
      </c>
      <c r="C206">
        <v>79</v>
      </c>
      <c r="D206">
        <v>2.8</v>
      </c>
      <c r="E206">
        <v>180</v>
      </c>
      <c r="F206">
        <v>150</v>
      </c>
      <c r="G206" t="s">
        <v>108</v>
      </c>
      <c r="H206" t="s">
        <v>113</v>
      </c>
      <c r="I206" t="s">
        <v>123</v>
      </c>
      <c r="J206" t="s">
        <v>123</v>
      </c>
    </row>
    <row r="207" spans="1:10" x14ac:dyDescent="0.3">
      <c r="A207" s="4" t="s">
        <v>111</v>
      </c>
      <c r="B207">
        <v>6</v>
      </c>
      <c r="C207">
        <v>79</v>
      </c>
      <c r="D207">
        <v>2.8</v>
      </c>
      <c r="E207">
        <v>170</v>
      </c>
      <c r="F207">
        <v>140</v>
      </c>
      <c r="G207" t="s">
        <v>108</v>
      </c>
      <c r="H207" t="s">
        <v>113</v>
      </c>
      <c r="I207" t="s">
        <v>123</v>
      </c>
      <c r="J207" t="s">
        <v>123</v>
      </c>
    </row>
    <row r="208" spans="1:10" x14ac:dyDescent="0.3">
      <c r="A208" s="4" t="s">
        <v>111</v>
      </c>
      <c r="B208">
        <v>7</v>
      </c>
      <c r="C208" s="2">
        <v>75</v>
      </c>
      <c r="D208">
        <v>0.7</v>
      </c>
      <c r="E208">
        <v>120</v>
      </c>
      <c r="F208" s="3">
        <v>130</v>
      </c>
      <c r="G208" t="s">
        <v>108</v>
      </c>
      <c r="H208" t="s">
        <v>113</v>
      </c>
      <c r="I208" t="s">
        <v>123</v>
      </c>
      <c r="J208" t="s">
        <v>123</v>
      </c>
    </row>
    <row r="209" spans="1:10" x14ac:dyDescent="0.3">
      <c r="A209" s="4" t="s">
        <v>111</v>
      </c>
      <c r="B209">
        <v>4</v>
      </c>
      <c r="C209">
        <v>71</v>
      </c>
      <c r="D209" s="3">
        <v>1.2</v>
      </c>
      <c r="E209">
        <v>120</v>
      </c>
      <c r="F209">
        <v>90</v>
      </c>
      <c r="G209" t="s">
        <v>108</v>
      </c>
      <c r="H209" t="s">
        <v>113</v>
      </c>
      <c r="I209" t="s">
        <v>123</v>
      </c>
      <c r="J209" t="s">
        <v>123</v>
      </c>
    </row>
    <row r="210" spans="1:10" x14ac:dyDescent="0.3">
      <c r="A210" s="4" t="s">
        <v>111</v>
      </c>
      <c r="B210">
        <v>10</v>
      </c>
      <c r="C210" s="2">
        <v>70</v>
      </c>
      <c r="D210">
        <v>1.2</v>
      </c>
      <c r="E210">
        <v>110</v>
      </c>
      <c r="F210" s="3">
        <v>90</v>
      </c>
      <c r="G210" t="s">
        <v>108</v>
      </c>
      <c r="H210" t="s">
        <v>113</v>
      </c>
      <c r="I210" t="s">
        <v>123</v>
      </c>
      <c r="J210" t="s">
        <v>123</v>
      </c>
    </row>
    <row r="211" spans="1:10" x14ac:dyDescent="0.3">
      <c r="A211" s="4" t="s">
        <v>111</v>
      </c>
      <c r="B211">
        <v>4</v>
      </c>
      <c r="C211" s="3">
        <v>70</v>
      </c>
      <c r="D211" s="3">
        <v>1.4</v>
      </c>
      <c r="E211" s="3">
        <v>120</v>
      </c>
      <c r="F211" s="3">
        <v>100</v>
      </c>
      <c r="G211" t="s">
        <v>108</v>
      </c>
      <c r="H211" t="s">
        <v>113</v>
      </c>
      <c r="I211" t="s">
        <v>123</v>
      </c>
      <c r="J211" t="s">
        <v>123</v>
      </c>
    </row>
    <row r="212" spans="1:10" x14ac:dyDescent="0.3">
      <c r="A212" s="4" t="s">
        <v>111</v>
      </c>
      <c r="B212">
        <v>7</v>
      </c>
      <c r="C212" s="3">
        <v>70</v>
      </c>
      <c r="D212" s="3">
        <v>1.6</v>
      </c>
      <c r="E212" s="3">
        <v>130</v>
      </c>
      <c r="F212" s="3">
        <v>100</v>
      </c>
      <c r="G212" t="s">
        <v>108</v>
      </c>
      <c r="H212" t="s">
        <v>113</v>
      </c>
      <c r="I212" t="s">
        <v>123</v>
      </c>
      <c r="J212" t="s">
        <v>123</v>
      </c>
    </row>
    <row r="213" spans="1:10" x14ac:dyDescent="0.3">
      <c r="A213" s="4" t="s">
        <v>111</v>
      </c>
      <c r="B213">
        <v>1</v>
      </c>
      <c r="C213" s="2">
        <v>70</v>
      </c>
      <c r="D213" s="3">
        <v>1</v>
      </c>
      <c r="E213" s="2">
        <v>130</v>
      </c>
      <c r="F213" s="2">
        <v>78</v>
      </c>
      <c r="G213" t="s">
        <v>108</v>
      </c>
      <c r="H213" t="s">
        <v>113</v>
      </c>
      <c r="I213" t="s">
        <v>123</v>
      </c>
      <c r="J213" t="s">
        <v>123</v>
      </c>
    </row>
    <row r="214" spans="1:10" x14ac:dyDescent="0.3">
      <c r="A214" s="4" t="s">
        <v>111</v>
      </c>
      <c r="B214">
        <v>2</v>
      </c>
      <c r="C214">
        <v>70</v>
      </c>
      <c r="D214">
        <v>3.6</v>
      </c>
      <c r="E214">
        <v>140</v>
      </c>
      <c r="F214">
        <v>120</v>
      </c>
      <c r="G214" t="s">
        <v>108</v>
      </c>
      <c r="H214" t="s">
        <v>113</v>
      </c>
      <c r="I214" t="s">
        <v>123</v>
      </c>
      <c r="J214" t="s">
        <v>123</v>
      </c>
    </row>
    <row r="215" spans="1:10" x14ac:dyDescent="0.3">
      <c r="A215" s="4" t="s">
        <v>111</v>
      </c>
      <c r="B215">
        <v>9</v>
      </c>
      <c r="C215">
        <v>70</v>
      </c>
      <c r="G215" t="s">
        <v>1</v>
      </c>
      <c r="H215" t="s">
        <v>113</v>
      </c>
      <c r="I215" t="s">
        <v>123</v>
      </c>
      <c r="J215" t="s">
        <v>123</v>
      </c>
    </row>
    <row r="216" spans="1:10" x14ac:dyDescent="0.3">
      <c r="A216" s="4" t="s">
        <v>111</v>
      </c>
      <c r="B216">
        <v>1</v>
      </c>
      <c r="C216">
        <v>68</v>
      </c>
      <c r="D216">
        <v>3.8</v>
      </c>
      <c r="E216">
        <v>160</v>
      </c>
      <c r="F216">
        <v>115</v>
      </c>
      <c r="G216" t="s">
        <v>108</v>
      </c>
      <c r="H216" t="s">
        <v>113</v>
      </c>
      <c r="I216" t="s">
        <v>123</v>
      </c>
      <c r="J216" t="s">
        <v>123</v>
      </c>
    </row>
    <row r="217" spans="1:10" x14ac:dyDescent="0.3">
      <c r="A217" s="4" t="s">
        <v>111</v>
      </c>
      <c r="B217">
        <v>6</v>
      </c>
      <c r="C217">
        <v>66</v>
      </c>
      <c r="D217">
        <v>1.2</v>
      </c>
      <c r="E217">
        <v>110</v>
      </c>
      <c r="F217">
        <v>90</v>
      </c>
      <c r="G217" t="s">
        <v>108</v>
      </c>
      <c r="H217" t="s">
        <v>113</v>
      </c>
      <c r="I217" t="s">
        <v>123</v>
      </c>
      <c r="J217" t="s">
        <v>123</v>
      </c>
    </row>
    <row r="218" spans="1:10" x14ac:dyDescent="0.3">
      <c r="A218" s="4" t="s">
        <v>111</v>
      </c>
      <c r="B218">
        <v>8</v>
      </c>
      <c r="C218" s="2">
        <v>64</v>
      </c>
      <c r="D218">
        <v>1</v>
      </c>
      <c r="E218">
        <v>80</v>
      </c>
      <c r="F218" s="3">
        <v>140</v>
      </c>
      <c r="G218" t="s">
        <v>108</v>
      </c>
      <c r="H218" t="s">
        <v>113</v>
      </c>
      <c r="I218" t="s">
        <v>123</v>
      </c>
      <c r="J218" t="s">
        <v>123</v>
      </c>
    </row>
    <row r="219" spans="1:10" x14ac:dyDescent="0.3">
      <c r="A219" s="4" t="s">
        <v>111</v>
      </c>
      <c r="B219">
        <v>5</v>
      </c>
      <c r="C219">
        <v>63</v>
      </c>
      <c r="D219" s="3">
        <v>1</v>
      </c>
      <c r="E219">
        <v>110</v>
      </c>
      <c r="F219">
        <v>100</v>
      </c>
      <c r="G219" t="s">
        <v>108</v>
      </c>
      <c r="H219" t="s">
        <v>113</v>
      </c>
      <c r="I219" t="s">
        <v>123</v>
      </c>
      <c r="J219" t="s">
        <v>123</v>
      </c>
    </row>
    <row r="220" spans="1:10" x14ac:dyDescent="0.3">
      <c r="A220" s="4" t="s">
        <v>111</v>
      </c>
      <c r="B220">
        <v>5</v>
      </c>
      <c r="C220" s="2">
        <v>61</v>
      </c>
      <c r="D220">
        <v>1.1000000000000001</v>
      </c>
      <c r="E220" s="2">
        <v>100</v>
      </c>
      <c r="F220" s="2">
        <v>94</v>
      </c>
      <c r="G220" t="s">
        <v>108</v>
      </c>
      <c r="H220" t="s">
        <v>113</v>
      </c>
      <c r="I220" t="s">
        <v>123</v>
      </c>
      <c r="J220" t="s">
        <v>123</v>
      </c>
    </row>
    <row r="221" spans="1:10" x14ac:dyDescent="0.3">
      <c r="A221" s="4" t="s">
        <v>111</v>
      </c>
      <c r="B221">
        <v>6</v>
      </c>
      <c r="C221" s="3">
        <v>60</v>
      </c>
      <c r="D221" s="3">
        <v>0.7</v>
      </c>
      <c r="E221" s="3">
        <v>90</v>
      </c>
      <c r="F221" s="3">
        <v>70</v>
      </c>
      <c r="G221" t="s">
        <v>108</v>
      </c>
      <c r="H221" t="s">
        <v>113</v>
      </c>
      <c r="I221" t="s">
        <v>123</v>
      </c>
      <c r="J221" t="s">
        <v>123</v>
      </c>
    </row>
    <row r="222" spans="1:10" x14ac:dyDescent="0.3">
      <c r="A222" s="4" t="s">
        <v>111</v>
      </c>
      <c r="B222">
        <v>9</v>
      </c>
      <c r="C222" s="3">
        <v>60</v>
      </c>
      <c r="D222" s="3">
        <v>1.4</v>
      </c>
      <c r="E222" s="3">
        <v>90</v>
      </c>
      <c r="F222" s="3">
        <v>120</v>
      </c>
      <c r="G222" t="s">
        <v>108</v>
      </c>
      <c r="H222" t="s">
        <v>113</v>
      </c>
      <c r="I222" t="s">
        <v>123</v>
      </c>
      <c r="J222" t="s">
        <v>123</v>
      </c>
    </row>
    <row r="223" spans="1:10" x14ac:dyDescent="0.3">
      <c r="A223" s="4" t="s">
        <v>111</v>
      </c>
      <c r="B223">
        <v>8</v>
      </c>
      <c r="C223" s="2">
        <v>57</v>
      </c>
      <c r="D223" s="3">
        <v>1</v>
      </c>
      <c r="E223" s="2">
        <v>90</v>
      </c>
      <c r="F223" s="2">
        <v>58</v>
      </c>
      <c r="G223" t="s">
        <v>108</v>
      </c>
      <c r="H223" t="s">
        <v>113</v>
      </c>
      <c r="I223" t="s">
        <v>123</v>
      </c>
      <c r="J223" t="s">
        <v>123</v>
      </c>
    </row>
    <row r="224" spans="1:10" x14ac:dyDescent="0.3">
      <c r="A224" s="4" t="s">
        <v>111</v>
      </c>
      <c r="B224">
        <v>5</v>
      </c>
      <c r="C224">
        <v>56</v>
      </c>
      <c r="D224">
        <v>1.4</v>
      </c>
      <c r="E224">
        <v>120</v>
      </c>
      <c r="F224">
        <v>90</v>
      </c>
      <c r="G224" t="s">
        <v>108</v>
      </c>
      <c r="H224" t="s">
        <v>113</v>
      </c>
      <c r="I224" t="s">
        <v>123</v>
      </c>
      <c r="J224" t="s">
        <v>123</v>
      </c>
    </row>
    <row r="225" spans="1:10" x14ac:dyDescent="0.3">
      <c r="A225" s="4" t="s">
        <v>111</v>
      </c>
      <c r="B225">
        <v>3</v>
      </c>
      <c r="C225">
        <v>56</v>
      </c>
      <c r="D225">
        <v>1.2</v>
      </c>
      <c r="E225">
        <v>90</v>
      </c>
      <c r="F225">
        <v>60</v>
      </c>
      <c r="G225" t="s">
        <v>108</v>
      </c>
      <c r="H225" t="s">
        <v>113</v>
      </c>
      <c r="I225" t="s">
        <v>123</v>
      </c>
      <c r="J225" t="s">
        <v>123</v>
      </c>
    </row>
    <row r="226" spans="1:10" x14ac:dyDescent="0.3">
      <c r="A226" s="4" t="s">
        <v>111</v>
      </c>
      <c r="B226">
        <v>7</v>
      </c>
      <c r="C226">
        <v>55</v>
      </c>
      <c r="D226">
        <v>2.4</v>
      </c>
      <c r="E226">
        <v>120</v>
      </c>
      <c r="F226">
        <v>110</v>
      </c>
      <c r="G226" t="s">
        <v>108</v>
      </c>
      <c r="H226" t="s">
        <v>113</v>
      </c>
      <c r="I226" t="s">
        <v>123</v>
      </c>
      <c r="J226" t="s">
        <v>123</v>
      </c>
    </row>
    <row r="227" spans="1:10" x14ac:dyDescent="0.3">
      <c r="A227" s="4" t="s">
        <v>111</v>
      </c>
      <c r="B227">
        <v>3</v>
      </c>
      <c r="C227" s="2">
        <v>52</v>
      </c>
      <c r="D227">
        <v>0.5</v>
      </c>
      <c r="E227" s="2">
        <v>80</v>
      </c>
      <c r="F227" s="2">
        <v>50</v>
      </c>
      <c r="G227" t="s">
        <v>108</v>
      </c>
      <c r="H227" t="s">
        <v>113</v>
      </c>
      <c r="I227" t="s">
        <v>123</v>
      </c>
      <c r="J227" t="s">
        <v>123</v>
      </c>
    </row>
    <row r="228" spans="1:10" x14ac:dyDescent="0.3">
      <c r="A228" s="4" t="s">
        <v>111</v>
      </c>
      <c r="B228">
        <v>6</v>
      </c>
      <c r="C228">
        <v>51</v>
      </c>
      <c r="D228" s="3">
        <v>1</v>
      </c>
      <c r="E228">
        <v>90</v>
      </c>
      <c r="F228">
        <v>70</v>
      </c>
      <c r="G228" t="s">
        <v>108</v>
      </c>
      <c r="H228" t="s">
        <v>113</v>
      </c>
      <c r="I228" t="s">
        <v>123</v>
      </c>
      <c r="J228" t="s">
        <v>123</v>
      </c>
    </row>
    <row r="229" spans="1:10" x14ac:dyDescent="0.3">
      <c r="A229" s="4" t="s">
        <v>111</v>
      </c>
      <c r="B229">
        <v>4</v>
      </c>
      <c r="C229" s="2">
        <v>47</v>
      </c>
      <c r="D229">
        <v>0.8</v>
      </c>
      <c r="E229" s="2">
        <v>62</v>
      </c>
      <c r="F229" s="2">
        <v>66</v>
      </c>
      <c r="G229" t="s">
        <v>108</v>
      </c>
      <c r="H229" t="s">
        <v>113</v>
      </c>
      <c r="I229" t="s">
        <v>123</v>
      </c>
      <c r="J229" t="s">
        <v>123</v>
      </c>
    </row>
    <row r="230" spans="1:10" x14ac:dyDescent="0.3">
      <c r="A230" s="4" t="s">
        <v>111</v>
      </c>
      <c r="B230">
        <v>3</v>
      </c>
      <c r="C230">
        <v>45</v>
      </c>
      <c r="D230" s="3">
        <v>1</v>
      </c>
      <c r="E230">
        <v>60</v>
      </c>
      <c r="F230">
        <v>60</v>
      </c>
      <c r="G230" t="s">
        <v>108</v>
      </c>
      <c r="H230" t="s">
        <v>113</v>
      </c>
      <c r="I230" t="s">
        <v>123</v>
      </c>
      <c r="J230" t="s">
        <v>123</v>
      </c>
    </row>
    <row r="231" spans="1:10" x14ac:dyDescent="0.3">
      <c r="A231" s="4" t="s">
        <v>111</v>
      </c>
      <c r="B231">
        <v>9</v>
      </c>
      <c r="C231" s="2">
        <v>43</v>
      </c>
      <c r="D231">
        <v>0.6</v>
      </c>
      <c r="E231">
        <v>60</v>
      </c>
      <c r="F231" s="3">
        <v>70</v>
      </c>
      <c r="G231" t="s">
        <v>108</v>
      </c>
      <c r="H231" t="s">
        <v>113</v>
      </c>
      <c r="I231" t="s">
        <v>123</v>
      </c>
      <c r="J231" t="s">
        <v>123</v>
      </c>
    </row>
    <row r="232" spans="1:10" x14ac:dyDescent="0.3">
      <c r="A232" s="4" t="s">
        <v>111</v>
      </c>
      <c r="B232">
        <v>7</v>
      </c>
      <c r="C232" s="2">
        <v>26</v>
      </c>
      <c r="D232">
        <v>0.7</v>
      </c>
      <c r="E232" s="2">
        <v>46</v>
      </c>
      <c r="F232" s="2">
        <v>43</v>
      </c>
      <c r="G232" t="s">
        <v>108</v>
      </c>
      <c r="H232" t="s">
        <v>113</v>
      </c>
      <c r="I232" t="s">
        <v>123</v>
      </c>
      <c r="J232" t="s">
        <v>123</v>
      </c>
    </row>
    <row r="233" spans="1:10" x14ac:dyDescent="0.3">
      <c r="A233" s="4" t="s">
        <v>111</v>
      </c>
      <c r="B233">
        <v>2</v>
      </c>
      <c r="C233" s="2">
        <v>25</v>
      </c>
      <c r="D233">
        <v>0.4</v>
      </c>
      <c r="E233" s="2">
        <v>45</v>
      </c>
      <c r="F233" s="2">
        <v>30</v>
      </c>
      <c r="G233" t="s">
        <v>108</v>
      </c>
      <c r="H233" t="s">
        <v>113</v>
      </c>
      <c r="I233" t="s">
        <v>123</v>
      </c>
      <c r="J233" t="s">
        <v>123</v>
      </c>
    </row>
    <row r="234" spans="1:10" x14ac:dyDescent="0.3">
      <c r="A234" s="4" t="s">
        <v>111</v>
      </c>
      <c r="B234">
        <v>10</v>
      </c>
      <c r="C234">
        <v>22</v>
      </c>
      <c r="D234">
        <v>1.6</v>
      </c>
      <c r="E234">
        <v>30</v>
      </c>
      <c r="F234">
        <v>20</v>
      </c>
      <c r="G234" t="s">
        <v>108</v>
      </c>
      <c r="H234" t="s">
        <v>113</v>
      </c>
      <c r="I234" t="s">
        <v>123</v>
      </c>
      <c r="J234" t="s">
        <v>123</v>
      </c>
    </row>
    <row r="235" spans="1:10" x14ac:dyDescent="0.3">
      <c r="A235" s="4" t="s">
        <v>111</v>
      </c>
      <c r="B235">
        <v>4</v>
      </c>
      <c r="C235">
        <v>21</v>
      </c>
      <c r="D235" s="3">
        <v>1</v>
      </c>
      <c r="E235">
        <v>62</v>
      </c>
      <c r="F235">
        <v>180</v>
      </c>
      <c r="G235" t="s">
        <v>108</v>
      </c>
      <c r="H235" t="s">
        <v>113</v>
      </c>
      <c r="I235" t="s">
        <v>123</v>
      </c>
      <c r="J235" t="s">
        <v>123</v>
      </c>
    </row>
    <row r="236" spans="1:10" x14ac:dyDescent="0.3">
      <c r="A236" s="4" t="s">
        <v>111</v>
      </c>
      <c r="B236">
        <v>1</v>
      </c>
      <c r="C236">
        <v>20</v>
      </c>
      <c r="D236" s="3">
        <v>0.4</v>
      </c>
      <c r="E236">
        <v>37</v>
      </c>
      <c r="F236">
        <v>31</v>
      </c>
      <c r="G236" t="s">
        <v>108</v>
      </c>
      <c r="H236" t="s">
        <v>113</v>
      </c>
      <c r="I236" t="s">
        <v>123</v>
      </c>
      <c r="J236" t="s">
        <v>123</v>
      </c>
    </row>
    <row r="237" spans="1:10" x14ac:dyDescent="0.3">
      <c r="A237" s="4" t="s">
        <v>111</v>
      </c>
      <c r="B237">
        <v>6</v>
      </c>
      <c r="C237" s="2">
        <v>16</v>
      </c>
      <c r="D237">
        <v>0.6</v>
      </c>
      <c r="E237" s="2">
        <v>27</v>
      </c>
      <c r="F237" s="2">
        <v>20</v>
      </c>
      <c r="G237" t="s">
        <v>108</v>
      </c>
      <c r="H237" t="s">
        <v>113</v>
      </c>
      <c r="I237" t="s">
        <v>123</v>
      </c>
      <c r="J237" t="s">
        <v>123</v>
      </c>
    </row>
    <row r="238" spans="1:10" x14ac:dyDescent="0.3">
      <c r="A238" s="4" t="s">
        <v>111</v>
      </c>
      <c r="B238">
        <v>9</v>
      </c>
      <c r="C238" s="2">
        <v>15</v>
      </c>
      <c r="D238">
        <v>0.4</v>
      </c>
      <c r="E238" s="2">
        <v>27</v>
      </c>
      <c r="F238" s="2">
        <v>15</v>
      </c>
      <c r="G238" t="s">
        <v>108</v>
      </c>
      <c r="H238" t="s">
        <v>113</v>
      </c>
      <c r="I238" t="s">
        <v>123</v>
      </c>
      <c r="J238" t="s">
        <v>123</v>
      </c>
    </row>
    <row r="239" spans="1:10" x14ac:dyDescent="0.3">
      <c r="A239" s="4" t="s">
        <v>111</v>
      </c>
      <c r="B239">
        <v>10</v>
      </c>
      <c r="C239" s="3">
        <v>10</v>
      </c>
      <c r="D239" s="3">
        <v>0.8</v>
      </c>
      <c r="E239" s="3">
        <v>20</v>
      </c>
      <c r="F239" s="3">
        <v>20</v>
      </c>
      <c r="G239" t="s">
        <v>108</v>
      </c>
      <c r="H239" t="s">
        <v>113</v>
      </c>
      <c r="I239" t="s">
        <v>123</v>
      </c>
      <c r="J239" t="s">
        <v>123</v>
      </c>
    </row>
    <row r="240" spans="1:10" x14ac:dyDescent="0.3">
      <c r="A240" s="4" t="s">
        <v>111</v>
      </c>
      <c r="B240">
        <v>9</v>
      </c>
      <c r="C240">
        <v>10</v>
      </c>
      <c r="D240" s="3">
        <v>0.6</v>
      </c>
      <c r="E240">
        <v>11</v>
      </c>
      <c r="F240">
        <v>11</v>
      </c>
      <c r="G240" t="s">
        <v>108</v>
      </c>
      <c r="H240" t="s">
        <v>113</v>
      </c>
      <c r="I240" t="s">
        <v>123</v>
      </c>
      <c r="J240" t="s">
        <v>123</v>
      </c>
    </row>
    <row r="241" spans="1:10" x14ac:dyDescent="0.3">
      <c r="A241" s="4" t="s">
        <v>111</v>
      </c>
      <c r="B241">
        <v>2</v>
      </c>
      <c r="C241">
        <v>5.4</v>
      </c>
      <c r="D241" s="3">
        <v>0.2</v>
      </c>
      <c r="E241">
        <v>8.8000000000000007</v>
      </c>
      <c r="F241">
        <v>5.8</v>
      </c>
      <c r="G241" t="s">
        <v>108</v>
      </c>
      <c r="H241" t="s">
        <v>113</v>
      </c>
      <c r="I241" t="s">
        <v>123</v>
      </c>
      <c r="J241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leahv</dc:creator>
  <cp:lastModifiedBy>Bruce Holst</cp:lastModifiedBy>
  <dcterms:created xsi:type="dcterms:W3CDTF">2021-10-21T20:15:14Z</dcterms:created>
  <dcterms:modified xsi:type="dcterms:W3CDTF">2024-10-02T00:34:23Z</dcterms:modified>
</cp:coreProperties>
</file>